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0320F38-10DE-4CE4-AA2D-885F8B49879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 Sažetak" sheetId="2" r:id="rId1"/>
    <sheet name=" Račun prihoda i rashoda" sheetId="4" r:id="rId2"/>
    <sheet name=" Račun financiranja" sheetId="5" r:id="rId3"/>
    <sheet name="Posebni dio" sheetId="6" r:id="rId4"/>
    <sheet name="List1" sheetId="7" r:id="rId5"/>
  </sheets>
  <definedNames>
    <definedName name="_xlnm.Print_Area" localSheetId="2">' Račun financiranja'!$A$1:$G$42</definedName>
    <definedName name="_xlnm.Print_Area" localSheetId="1">' Račun prihoda i rashoda'!$A$1:$G$94</definedName>
    <definedName name="_xlnm.Print_Area" localSheetId="0">' Sažetak'!$A$1:$J$42</definedName>
    <definedName name="_xlnm.Print_Area" localSheetId="3">'Posebni dio'!$A$1:$G$39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2" l="1"/>
  <c r="G42" i="2" s="1"/>
  <c r="H39" i="2" s="1"/>
  <c r="H42" i="2" s="1"/>
  <c r="I39" i="2" s="1"/>
  <c r="I42" i="2" s="1"/>
  <c r="J39" i="2" s="1"/>
  <c r="J42" i="2" s="1"/>
  <c r="J24" i="2"/>
  <c r="I24" i="2"/>
  <c r="H24" i="2"/>
  <c r="G24" i="2"/>
  <c r="F24" i="2"/>
  <c r="J13" i="2"/>
  <c r="I13" i="2"/>
  <c r="H13" i="2"/>
  <c r="G13" i="2"/>
  <c r="G16" i="2" s="1"/>
  <c r="G25" i="2" s="1"/>
  <c r="F13" i="2"/>
  <c r="J10" i="2"/>
  <c r="I10" i="2"/>
  <c r="H10" i="2"/>
  <c r="G10" i="2"/>
  <c r="F10" i="2"/>
  <c r="I16" i="2" l="1"/>
  <c r="I25" i="2" s="1"/>
  <c r="I32" i="2" s="1"/>
  <c r="I33" i="2" s="1"/>
  <c r="H16" i="2"/>
  <c r="H25" i="2" s="1"/>
  <c r="H32" i="2" s="1"/>
  <c r="H33" i="2" s="1"/>
  <c r="F16" i="2"/>
  <c r="F33" i="2" s="1"/>
  <c r="J25" i="2"/>
  <c r="J32" i="2" s="1"/>
  <c r="J33" i="2" s="1"/>
</calcChain>
</file>

<file path=xl/sharedStrings.xml><?xml version="1.0" encoding="utf-8"?>
<sst xmlns="http://schemas.openxmlformats.org/spreadsheetml/2006/main" count="267" uniqueCount="149">
  <si>
    <t>I. OPĆI DIO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</si>
  <si>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</si>
  <si>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</si>
  <si>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</si>
  <si>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</si>
  <si>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</si>
  <si>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</si>
  <si>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</si>
  <si>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</si>
  <si>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</si>
  <si>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</si>
  <si>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</si>
  <si>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>RAZRED I NAZIV</t>
  </si>
  <si>
    <t>IZVRŠENJE 
(t-2)</t>
  </si>
  <si>
    <t>A) SAŽETAK RAČUNA PRIHODA I RASHODA</t>
  </si>
  <si>
    <t>B) SAŽETAK RAČUNA FINANCIRANJA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</si>
  <si>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</si>
  <si>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</si>
  <si>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</si>
  <si>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</si>
  <si>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</si>
  <si>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</si>
  <si>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NAZIV</t>
  </si>
  <si>
    <t>TEKUĆI PLAN 
(t-1)</t>
  </si>
  <si>
    <t>PLAN 
(t)</t>
  </si>
  <si>
    <t>PROJEKCIJA 
(t+1)</t>
  </si>
  <si>
    <t>PROJEKCIJA
(t+2)</t>
  </si>
  <si>
    <t xml:space="preserve">A. RAČUN PRIHODA I RASHODA </t>
  </si>
  <si>
    <t>A1. PRIHODI I RASHODI PREMA EKONOMSKOJ KLASIFIKACIJI</t>
  </si>
  <si>
    <t>UKUPNO PRIHODI</t>
  </si>
  <si>
    <t>Prihodi poslovanja</t>
  </si>
  <si>
    <t>Pomoći iz inozemstva i od subjekata unutar općeg proračuna</t>
  </si>
  <si>
    <t>…</t>
  </si>
  <si>
    <t>Prihodi od prodaje nefinancijske imovine</t>
  </si>
  <si>
    <t>Prihodi od prodaje proizvedene dugotrajne imovine</t>
  </si>
  <si>
    <t>UKUPNO RASHODI</t>
  </si>
  <si>
    <t>Rashodi poslovanja</t>
  </si>
  <si>
    <t>Rashodi za zaposlene</t>
  </si>
  <si>
    <t>Materijalni rashodi</t>
  </si>
  <si>
    <t>Rashodi za nabavu nefinancijske imovine</t>
  </si>
  <si>
    <t>A2. PRIHODI I RASHODI PREMA IZVORIMA FINANCIRANJA</t>
  </si>
  <si>
    <t>Razred/
skupina</t>
  </si>
  <si>
    <t>Opći prihodi i primici</t>
  </si>
  <si>
    <t>Vlastiti prihodi</t>
  </si>
  <si>
    <t>A3. RASHODI PREMA FUNKCIJSKOJ KLASIFIKACIJI</t>
  </si>
  <si>
    <t>01</t>
  </si>
  <si>
    <t>011</t>
  </si>
  <si>
    <t>013</t>
  </si>
  <si>
    <t>041</t>
  </si>
  <si>
    <t>04</t>
  </si>
  <si>
    <t>Opće javne usluge</t>
  </si>
  <si>
    <t>Opće usluge</t>
  </si>
  <si>
    <t>Ekonomski poslovi</t>
  </si>
  <si>
    <t>Opći ekonomski, trgovački i poslovi vezani uz rad</t>
  </si>
  <si>
    <t>B. RAČUN FINANCIRANJA</t>
  </si>
  <si>
    <t>B1. RAČUN FINANCIRANJA PREMA EKONOMSKOJ KLASIFIKACIJI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</si>
  <si>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</si>
  <si>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</si>
  <si>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</si>
  <si>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</si>
  <si>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B2. RAČUN FINANCIRANJA PREMA IZVORIMA FINANCIRANJA</t>
  </si>
  <si>
    <t>II. POSEBNI DIO</t>
  </si>
  <si>
    <t>ŠIFRA</t>
  </si>
  <si>
    <t>Ostali prihodi za posebne namjene</t>
  </si>
  <si>
    <t>Prihodi za posebne namjene</t>
  </si>
  <si>
    <t>Namjenski primici</t>
  </si>
  <si>
    <t>Namjenski primici od zaduživanja</t>
  </si>
  <si>
    <t>VIŠAK / MANJAK TEKUĆE GODINE
(VIŠAK / MANJAK + NETO FINANCIRANJE)</t>
  </si>
  <si>
    <t>Prihodi od prodaje proizvoda i robe te pruženih usluga, prihodi od donacija te povrati po protestiranim jamstvima</t>
  </si>
  <si>
    <t>Izvršna i zakonodavna tijela, financijski i fiskalni poslovi, vanjski poslovi</t>
  </si>
  <si>
    <t xml:space="preserve">* najniža razina oznake izvora financiranja smatra se razina skupine odnosno podskupine      </t>
  </si>
  <si>
    <t>PRORAČUN BJELOVARSKO-BILOGORSKE ŽUPANIJE/
FINANCIJSKI PLAN OŠ VELIKO TROJSTVO
ZA GODINU 2026. I PROJEKCIJE ZA GODINU 2027. i 2028.</t>
  </si>
  <si>
    <t>IZVRŠENJE 2024
(t-2)</t>
  </si>
  <si>
    <t>TEKUĆI PLAN 2025
(t-1)</t>
  </si>
  <si>
    <t>PLAN 2026</t>
  </si>
  <si>
    <t>TEKUĆI PLAN 2025</t>
  </si>
  <si>
    <t xml:space="preserve">IZVRŠENJE 2024
</t>
  </si>
  <si>
    <t>PROJEKCIJA 2027
(t+1)</t>
  </si>
  <si>
    <t xml:space="preserve">PROJEKCIJA 2027
</t>
  </si>
  <si>
    <t>PROJEKCIJA 2028</t>
  </si>
  <si>
    <t>Izvor: 1</t>
  </si>
  <si>
    <t>Izvor: 3</t>
  </si>
  <si>
    <t>Izvor: 4</t>
  </si>
  <si>
    <t>Izvor: 5</t>
  </si>
  <si>
    <t>Pomoći</t>
  </si>
  <si>
    <t>PLAN 2026
(t)</t>
  </si>
  <si>
    <t>PROJEKCIJA 2028
(t+2)</t>
  </si>
  <si>
    <t>Redovne djelatnosti</t>
  </si>
  <si>
    <t>Aktivnost A000282</t>
  </si>
  <si>
    <t>Redovna djelatnost OŠ</t>
  </si>
  <si>
    <t>Izvor financiranja 3</t>
  </si>
  <si>
    <t>Prihod za decentralizirane funkcije</t>
  </si>
  <si>
    <t>Prihod od nefinancijske imovine</t>
  </si>
  <si>
    <t>Administrativne pristojbe</t>
  </si>
  <si>
    <t>Ostali i vlastiti prihodi</t>
  </si>
  <si>
    <t>Pomoći iz Riznice i ministarstva</t>
  </si>
  <si>
    <t>Donacije</t>
  </si>
  <si>
    <t>Pomoći - korisnici</t>
  </si>
  <si>
    <t xml:space="preserve">Donacije </t>
  </si>
  <si>
    <t>Prihodi od nefinancijske imovine</t>
  </si>
  <si>
    <t>Prihodi po posebnim propisima</t>
  </si>
  <si>
    <t>Prihodi iz nadležnog proračuna</t>
  </si>
  <si>
    <t>Financijski rashodi</t>
  </si>
  <si>
    <t>Rashodi za nabavu proizvedene dugotrajne imovine</t>
  </si>
  <si>
    <t>Naknade građanima</t>
  </si>
  <si>
    <t>Ostali rashodi</t>
  </si>
  <si>
    <t>Prihod od decentralizacije</t>
  </si>
  <si>
    <t>UKUPNO PRIMITCI</t>
  </si>
  <si>
    <t>Pomoći temeljem prijenosa EU</t>
  </si>
  <si>
    <t>Prihod od prodaje nefinancijske imovine</t>
  </si>
  <si>
    <t>Prihodi od decentralizacije</t>
  </si>
  <si>
    <t>Pomoći iz Riznice o ministarstva</t>
  </si>
  <si>
    <t>Izvor: 6</t>
  </si>
  <si>
    <t>Izvor financiranja 4</t>
  </si>
  <si>
    <t>Izvor financiranja 5</t>
  </si>
  <si>
    <t>Dodatna ulaganja na objektima</t>
  </si>
  <si>
    <t>Pomoći EU projekt</t>
  </si>
  <si>
    <t>Izvor financiranja 121</t>
  </si>
  <si>
    <t>Iznad standarda</t>
  </si>
  <si>
    <t>Županijska natjecanja</t>
  </si>
  <si>
    <t>Izvor financiranja 11</t>
  </si>
  <si>
    <t>Kulturne i javne djelatnosti</t>
  </si>
  <si>
    <t>Osiguranje školskih zgrada</t>
  </si>
  <si>
    <t>Sufinanciranje E-tehničara</t>
  </si>
  <si>
    <t>Financiranje redovne djelatnosti</t>
  </si>
  <si>
    <t>Sufinanciranje produženog boravka</t>
  </si>
  <si>
    <t>Kapitalni projekt K000180</t>
  </si>
  <si>
    <t>Nabava knjižničke građe</t>
  </si>
  <si>
    <t>A000289</t>
  </si>
  <si>
    <t>RAZDJEL 005</t>
  </si>
  <si>
    <t>Upravni odjel za obrazovanje, kulturu i udruge</t>
  </si>
  <si>
    <t>GLAVA 00502</t>
  </si>
  <si>
    <t>Županijske ustanove osnovnog školstva</t>
  </si>
  <si>
    <t>PROGRAM 1014</t>
  </si>
  <si>
    <t>PROGRAM 1015</t>
  </si>
  <si>
    <t>A000296</t>
  </si>
  <si>
    <t>A000298</t>
  </si>
  <si>
    <t>A000299</t>
  </si>
  <si>
    <t>A000325</t>
  </si>
  <si>
    <t>A000384</t>
  </si>
  <si>
    <t>T000105</t>
  </si>
  <si>
    <t>Školski medni dan</t>
  </si>
  <si>
    <t xml:space="preserve">T000190 </t>
  </si>
  <si>
    <t>Pomoćnici u nastavi faza VII</t>
  </si>
  <si>
    <t>PROGRAM 1000</t>
  </si>
  <si>
    <t>Prihode za posebne namjene</t>
  </si>
  <si>
    <t>TEKUĆI PLAN
(t-1)</t>
  </si>
  <si>
    <t>T000095</t>
  </si>
  <si>
    <t>Pomoćnici u nastavi faza VII bez edukacije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</si>
</sst>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8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164">
    <xf numFmtId="0" fontId="0" fillId="0" borderId="0" xfId="0"/>
    <xf numFmtId="0" fontId="4" fillId="0" borderId="0" xfId="1" applyFont="1"/>
    <xf numFmtId="0" fontId="4" fillId="0" borderId="0" xfId="2" applyFont="1"/>
    <xf numFmtId="0" fontId="6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>
      <alignment vertical="center" wrapText="1"/>
    </xf>
    <xf numFmtId="0" fontId="6" fillId="0" borderId="0" xfId="2" applyNumberFormat="1" applyFont="1" applyFill="1" applyBorder="1" applyAlignment="1" applyProtection="1">
      <alignment horizontal="left" wrapText="1"/>
    </xf>
    <xf numFmtId="0" fontId="10" fillId="0" borderId="0" xfId="2" applyNumberFormat="1" applyFont="1" applyFill="1" applyBorder="1" applyAlignment="1" applyProtection="1">
      <alignment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right" vertical="center"/>
    </xf>
    <xf numFmtId="3" fontId="13" fillId="3" borderId="4" xfId="2" applyNumberFormat="1" applyFont="1" applyFill="1" applyBorder="1" applyAlignment="1">
      <alignment horizontal="right"/>
    </xf>
    <xf numFmtId="3" fontId="13" fillId="0" borderId="4" xfId="2" applyNumberFormat="1" applyFont="1" applyFill="1" applyBorder="1" applyAlignment="1">
      <alignment horizontal="right"/>
    </xf>
    <xf numFmtId="0" fontId="15" fillId="3" borderId="2" xfId="2" applyFont="1" applyFill="1" applyBorder="1" applyAlignment="1">
      <alignment horizontal="left" vertical="center"/>
    </xf>
    <xf numFmtId="3" fontId="13" fillId="0" borderId="4" xfId="2" applyNumberFormat="1" applyFont="1" applyFill="1" applyBorder="1" applyAlignment="1" applyProtection="1">
      <alignment horizontal="right" wrapText="1"/>
    </xf>
    <xf numFmtId="3" fontId="13" fillId="0" borderId="4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Border="1" applyAlignment="1" applyProtection="1"/>
    <xf numFmtId="0" fontId="6" fillId="0" borderId="0" xfId="2" quotePrefix="1" applyNumberFormat="1" applyFont="1" applyFill="1" applyBorder="1" applyAlignment="1" applyProtection="1">
      <alignment horizontal="center" vertical="center" wrapText="1"/>
    </xf>
    <xf numFmtId="3" fontId="15" fillId="4" borderId="2" xfId="2" quotePrefix="1" applyNumberFormat="1" applyFont="1" applyFill="1" applyBorder="1" applyAlignment="1">
      <alignment horizontal="right"/>
    </xf>
    <xf numFmtId="3" fontId="15" fillId="4" borderId="4" xfId="2" applyNumberFormat="1" applyFont="1" applyFill="1" applyBorder="1" applyAlignment="1" applyProtection="1">
      <alignment horizontal="right" wrapText="1"/>
    </xf>
    <xf numFmtId="3" fontId="15" fillId="3" borderId="2" xfId="2" quotePrefix="1" applyNumberFormat="1" applyFont="1" applyFill="1" applyBorder="1" applyAlignment="1">
      <alignment horizontal="right"/>
    </xf>
    <xf numFmtId="3" fontId="15" fillId="3" borderId="4" xfId="2" quotePrefix="1" applyNumberFormat="1" applyFont="1" applyFill="1" applyBorder="1" applyAlignment="1">
      <alignment horizontal="right"/>
    </xf>
    <xf numFmtId="0" fontId="18" fillId="0" borderId="0" xfId="2" applyFont="1" applyAlignment="1">
      <alignment wrapText="1"/>
    </xf>
    <xf numFmtId="0" fontId="19" fillId="0" borderId="0" xfId="2" quotePrefix="1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/>
    <xf numFmtId="3" fontId="13" fillId="3" borderId="2" xfId="2" quotePrefix="1" applyNumberFormat="1" applyFont="1" applyFill="1" applyBorder="1" applyAlignment="1">
      <alignment horizontal="right"/>
    </xf>
    <xf numFmtId="3" fontId="13" fillId="3" borderId="4" xfId="2" quotePrefix="1" applyNumberFormat="1" applyFont="1" applyFill="1" applyBorder="1" applyAlignment="1">
      <alignment horizontal="right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9" fillId="0" borderId="0" xfId="2" applyFont="1" applyAlignment="1">
      <alignment wrapText="1"/>
    </xf>
    <xf numFmtId="0" fontId="16" fillId="3" borderId="3" xfId="2" applyNumberFormat="1" applyFont="1" applyFill="1" applyBorder="1" applyAlignment="1" applyProtection="1">
      <alignment vertical="center"/>
    </xf>
    <xf numFmtId="0" fontId="6" fillId="0" borderId="0" xfId="3" applyNumberFormat="1" applyFont="1" applyFill="1" applyBorder="1" applyAlignment="1" applyProtection="1">
      <alignment horizontal="center" vertical="center" wrapText="1"/>
    </xf>
    <xf numFmtId="0" fontId="4" fillId="0" borderId="0" xfId="3" applyFont="1"/>
    <xf numFmtId="0" fontId="8" fillId="0" borderId="0" xfId="3" applyNumberFormat="1" applyFont="1" applyFill="1" applyBorder="1" applyAlignment="1" applyProtection="1">
      <alignment vertical="center" wrapText="1"/>
    </xf>
    <xf numFmtId="0" fontId="9" fillId="0" borderId="0" xfId="3" applyFont="1" applyAlignment="1">
      <alignment wrapText="1"/>
    </xf>
    <xf numFmtId="0" fontId="9" fillId="0" borderId="0" xfId="3" applyFont="1" applyAlignment="1">
      <alignment vertical="center" wrapText="1"/>
    </xf>
    <xf numFmtId="0" fontId="13" fillId="3" borderId="4" xfId="3" applyNumberFormat="1" applyFont="1" applyFill="1" applyBorder="1" applyAlignment="1" applyProtection="1">
      <alignment horizontal="center" vertical="center" wrapText="1"/>
    </xf>
    <xf numFmtId="0" fontId="13" fillId="3" borderId="5" xfId="3" applyNumberFormat="1" applyFont="1" applyFill="1" applyBorder="1" applyAlignment="1" applyProtection="1">
      <alignment horizontal="center" vertical="center" wrapText="1"/>
    </xf>
    <xf numFmtId="0" fontId="13" fillId="3" borderId="4" xfId="3" quotePrefix="1" applyFont="1" applyFill="1" applyBorder="1" applyAlignment="1">
      <alignment horizontal="center" vertical="center" wrapText="1"/>
    </xf>
    <xf numFmtId="0" fontId="14" fillId="3" borderId="4" xfId="3" quotePrefix="1" applyFont="1" applyFill="1" applyBorder="1" applyAlignment="1">
      <alignment horizontal="center" vertical="center" wrapText="1"/>
    </xf>
    <xf numFmtId="0" fontId="21" fillId="0" borderId="0" xfId="3" applyFont="1" applyFill="1"/>
    <xf numFmtId="0" fontId="15" fillId="2" borderId="4" xfId="3" applyNumberFormat="1" applyFont="1" applyFill="1" applyBorder="1" applyAlignment="1" applyProtection="1">
      <alignment horizontal="left" vertical="center" wrapText="1"/>
    </xf>
    <xf numFmtId="3" fontId="8" fillId="2" borderId="4" xfId="3" applyNumberFormat="1" applyFont="1" applyFill="1" applyBorder="1" applyAlignment="1">
      <alignment horizontal="right"/>
    </xf>
    <xf numFmtId="0" fontId="16" fillId="2" borderId="4" xfId="3" applyNumberFormat="1" applyFont="1" applyFill="1" applyBorder="1" applyAlignment="1" applyProtection="1">
      <alignment horizontal="left" vertical="center" wrapText="1"/>
    </xf>
    <xf numFmtId="0" fontId="16" fillId="2" borderId="4" xfId="3" quotePrefix="1" applyFont="1" applyFill="1" applyBorder="1" applyAlignment="1">
      <alignment horizontal="left" vertical="center"/>
    </xf>
    <xf numFmtId="0" fontId="15" fillId="2" borderId="4" xfId="3" quotePrefix="1" applyFont="1" applyFill="1" applyBorder="1" applyAlignment="1">
      <alignment horizontal="left" vertical="center"/>
    </xf>
    <xf numFmtId="0" fontId="16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 wrapText="1"/>
    </xf>
    <xf numFmtId="0" fontId="22" fillId="2" borderId="4" xfId="3" quotePrefix="1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5" fillId="2" borderId="4" xfId="3" applyNumberFormat="1" applyFont="1" applyFill="1" applyBorder="1" applyAlignment="1" applyProtection="1">
      <alignment vertical="center" wrapText="1"/>
    </xf>
    <xf numFmtId="0" fontId="16" fillId="2" borderId="4" xfId="3" applyNumberFormat="1" applyFont="1" applyFill="1" applyBorder="1" applyAlignment="1" applyProtection="1">
      <alignment vertical="center" wrapText="1"/>
    </xf>
    <xf numFmtId="3" fontId="8" fillId="2" borderId="4" xfId="3" applyNumberFormat="1" applyFont="1" applyFill="1" applyBorder="1" applyAlignment="1" applyProtection="1">
      <alignment horizontal="right" wrapText="1"/>
    </xf>
    <xf numFmtId="0" fontId="22" fillId="2" borderId="4" xfId="3" applyNumberFormat="1" applyFont="1" applyFill="1" applyBorder="1" applyAlignment="1" applyProtection="1">
      <alignment horizontal="left" vertical="center" wrapText="1" indent="1"/>
    </xf>
    <xf numFmtId="0" fontId="16" fillId="2" borderId="4" xfId="3" applyNumberFormat="1" applyFont="1" applyFill="1" applyBorder="1" applyAlignment="1" applyProtection="1">
      <alignment horizontal="left" vertical="center" wrapText="1" indent="2"/>
    </xf>
    <xf numFmtId="0" fontId="16" fillId="2" borderId="4" xfId="3" quotePrefix="1" applyFont="1" applyFill="1" applyBorder="1" applyAlignment="1">
      <alignment horizontal="left" vertical="center" indent="2"/>
    </xf>
    <xf numFmtId="0" fontId="5" fillId="0" borderId="0" xfId="3" applyNumberFormat="1" applyFont="1" applyFill="1" applyBorder="1" applyAlignment="1" applyProtection="1">
      <alignment vertical="center" wrapText="1"/>
    </xf>
    <xf numFmtId="49" fontId="15" fillId="2" borderId="4" xfId="3" applyNumberFormat="1" applyFont="1" applyFill="1" applyBorder="1" applyAlignment="1" applyProtection="1">
      <alignment horizontal="left" vertical="center" wrapText="1"/>
    </xf>
    <xf numFmtId="49" fontId="16" fillId="2" borderId="4" xfId="3" applyNumberFormat="1" applyFont="1" applyFill="1" applyBorder="1" applyAlignment="1" applyProtection="1">
      <alignment horizontal="left" vertical="center" wrapText="1" indent="2"/>
    </xf>
    <xf numFmtId="49" fontId="16" fillId="2" borderId="4" xfId="3" quotePrefix="1" applyNumberFormat="1" applyFont="1" applyFill="1" applyBorder="1" applyAlignment="1">
      <alignment horizontal="left" vertical="center" indent="2"/>
    </xf>
    <xf numFmtId="49" fontId="15" fillId="2" borderId="4" xfId="3" quotePrefix="1" applyNumberFormat="1" applyFont="1" applyFill="1" applyBorder="1" applyAlignment="1">
      <alignment horizontal="left" vertical="center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4" xfId="3" applyFont="1" applyBorder="1"/>
    <xf numFmtId="3" fontId="8" fillId="2" borderId="4" xfId="3" applyNumberFormat="1" applyFont="1" applyFill="1" applyBorder="1" applyAlignment="1">
      <alignment horizontal="left" indent="1"/>
    </xf>
    <xf numFmtId="0" fontId="4" fillId="0" borderId="0" xfId="3" applyFont="1" applyAlignment="1">
      <alignment horizontal="left" indent="1"/>
    </xf>
    <xf numFmtId="0" fontId="1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1"/>
    </xf>
    <xf numFmtId="0" fontId="23" fillId="2" borderId="4" xfId="3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2"/>
    </xf>
    <xf numFmtId="0" fontId="8" fillId="2" borderId="4" xfId="0" applyNumberFormat="1" applyFont="1" applyFill="1" applyBorder="1" applyAlignment="1" applyProtection="1">
      <alignment horizontal="left" vertical="center" wrapText="1" indent="6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 indent="7"/>
    </xf>
    <xf numFmtId="0" fontId="8" fillId="2" borderId="4" xfId="3" applyNumberFormat="1" applyFont="1" applyFill="1" applyBorder="1" applyAlignment="1" applyProtection="1">
      <alignment horizontal="left" vertical="center" wrapText="1"/>
    </xf>
    <xf numFmtId="0" fontId="13" fillId="0" borderId="4" xfId="3" quotePrefix="1" applyFont="1" applyBorder="1" applyAlignment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center"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4" fillId="2" borderId="4" xfId="3" applyNumberFormat="1" applyFont="1" applyFill="1" applyBorder="1" applyAlignment="1" applyProtection="1">
      <alignment horizontal="center" vertical="center" wrapText="1"/>
    </xf>
    <xf numFmtId="0" fontId="13" fillId="2" borderId="4" xfId="3" applyNumberFormat="1" applyFont="1" applyFill="1" applyBorder="1" applyAlignment="1" applyProtection="1">
      <alignment horizontal="left" vertical="center" wrapText="1" indent="3"/>
    </xf>
    <xf numFmtId="0" fontId="23" fillId="2" borderId="4" xfId="3" applyNumberFormat="1" applyFont="1" applyFill="1" applyBorder="1" applyAlignment="1" applyProtection="1">
      <alignment horizontal="left" vertical="center" wrapText="1" indent="4"/>
    </xf>
    <xf numFmtId="0" fontId="4" fillId="0" borderId="4" xfId="3" applyFont="1" applyBorder="1" applyAlignment="1">
      <alignment horizontal="center"/>
    </xf>
    <xf numFmtId="0" fontId="23" fillId="2" borderId="4" xfId="3" quotePrefix="1" applyNumberFormat="1" applyFont="1" applyFill="1" applyBorder="1" applyAlignment="1" applyProtection="1">
      <alignment horizontal="left" vertical="center" wrapText="1" indent="2"/>
    </xf>
    <xf numFmtId="0" fontId="13" fillId="0" borderId="4" xfId="3" quotePrefix="1" applyFont="1" applyBorder="1" applyAlignment="1">
      <alignment vertical="top" wrapText="1"/>
    </xf>
    <xf numFmtId="3" fontId="8" fillId="2" borderId="4" xfId="3" applyNumberFormat="1" applyFont="1" applyFill="1" applyBorder="1" applyAlignment="1">
      <alignment horizontal="right" indent="1"/>
    </xf>
    <xf numFmtId="4" fontId="4" fillId="0" borderId="4" xfId="3" applyNumberFormat="1" applyFont="1" applyBorder="1"/>
    <xf numFmtId="0" fontId="16" fillId="2" borderId="4" xfId="3" applyFont="1" applyFill="1" applyBorder="1" applyAlignment="1">
      <alignment vertical="center"/>
    </xf>
    <xf numFmtId="4" fontId="15" fillId="2" borderId="4" xfId="3" applyNumberFormat="1" applyFont="1" applyFill="1" applyBorder="1" applyAlignment="1" applyProtection="1">
      <alignment horizontal="right" vertical="center" wrapText="1"/>
    </xf>
    <xf numFmtId="4" fontId="16" fillId="2" borderId="4" xfId="3" applyNumberFormat="1" applyFont="1" applyFill="1" applyBorder="1" applyAlignment="1" applyProtection="1">
      <alignment horizontal="right" vertical="center" wrapText="1"/>
    </xf>
    <xf numFmtId="0" fontId="16" fillId="2" borderId="4" xfId="3" applyNumberFormat="1" applyFont="1" applyFill="1" applyBorder="1" applyAlignment="1" applyProtection="1">
      <alignment horizontal="right" vertical="center" wrapText="1"/>
    </xf>
    <xf numFmtId="0" fontId="22" fillId="2" borderId="4" xfId="3" quotePrefix="1" applyFont="1" applyFill="1" applyBorder="1" applyAlignment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 wrapText="1"/>
    </xf>
    <xf numFmtId="4" fontId="16" fillId="2" borderId="4" xfId="3" quotePrefix="1" applyNumberFormat="1" applyFont="1" applyFill="1" applyBorder="1" applyAlignment="1">
      <alignment horizontal="right" vertical="center"/>
    </xf>
    <xf numFmtId="0" fontId="16" fillId="2" borderId="4" xfId="3" quotePrefix="1" applyFont="1" applyFill="1" applyBorder="1" applyAlignment="1">
      <alignment horizontal="right" vertical="center"/>
    </xf>
    <xf numFmtId="4" fontId="16" fillId="2" borderId="4" xfId="3" applyNumberFormat="1" applyFont="1" applyFill="1" applyBorder="1" applyAlignment="1" applyProtection="1">
      <alignment vertical="center" wrapText="1"/>
    </xf>
    <xf numFmtId="4" fontId="15" fillId="2" borderId="4" xfId="3" applyNumberFormat="1" applyFont="1" applyFill="1" applyBorder="1" applyAlignment="1" applyProtection="1">
      <alignment vertical="center" wrapText="1"/>
    </xf>
    <xf numFmtId="0" fontId="16" fillId="2" borderId="4" xfId="3" quotePrefix="1" applyFont="1" applyFill="1" applyBorder="1" applyAlignment="1">
      <alignment horizontal="center" vertical="center"/>
    </xf>
    <xf numFmtId="0" fontId="16" fillId="2" borderId="0" xfId="3" quotePrefix="1" applyFont="1" applyFill="1" applyBorder="1" applyAlignment="1">
      <alignment horizontal="left" vertical="center" indent="2"/>
    </xf>
    <xf numFmtId="0" fontId="22" fillId="2" borderId="0" xfId="3" quotePrefix="1" applyFont="1" applyFill="1" applyBorder="1" applyAlignment="1">
      <alignment horizontal="left" vertical="center" wrapText="1"/>
    </xf>
    <xf numFmtId="3" fontId="8" fillId="2" borderId="0" xfId="3" applyNumberFormat="1" applyFont="1" applyFill="1" applyBorder="1" applyAlignment="1">
      <alignment horizontal="right"/>
    </xf>
    <xf numFmtId="0" fontId="15" fillId="2" borderId="4" xfId="3" quotePrefix="1" applyFont="1" applyFill="1" applyBorder="1" applyAlignment="1">
      <alignment horizontal="left" vertical="center" wrapText="1"/>
    </xf>
    <xf numFmtId="4" fontId="15" fillId="2" borderId="4" xfId="3" quotePrefix="1" applyNumberFormat="1" applyFont="1" applyFill="1" applyBorder="1" applyAlignment="1">
      <alignment horizontal="right" vertical="center" wrapText="1"/>
    </xf>
    <xf numFmtId="0" fontId="4" fillId="0" borderId="0" xfId="3" applyFont="1" applyAlignment="1">
      <alignment horizontal="right"/>
    </xf>
    <xf numFmtId="4" fontId="11" fillId="0" borderId="4" xfId="3" applyNumberFormat="1" applyFont="1" applyBorder="1"/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23" fillId="2" borderId="4" xfId="3" applyNumberFormat="1" applyFont="1" applyFill="1" applyBorder="1" applyAlignment="1" applyProtection="1">
      <alignment vertical="center" wrapText="1"/>
    </xf>
    <xf numFmtId="4" fontId="4" fillId="0" borderId="4" xfId="3" applyNumberFormat="1" applyFont="1" applyBorder="1" applyAlignment="1">
      <alignment wrapText="1"/>
    </xf>
    <xf numFmtId="3" fontId="16" fillId="2" borderId="4" xfId="3" applyNumberFormat="1" applyFont="1" applyFill="1" applyBorder="1" applyAlignment="1" applyProtection="1">
      <alignment horizontal="right" wrapText="1"/>
    </xf>
    <xf numFmtId="164" fontId="6" fillId="0" borderId="0" xfId="3" applyNumberFormat="1" applyFont="1" applyFill="1" applyBorder="1" applyAlignment="1" applyProtection="1">
      <alignment horizontal="center" vertical="center" wrapText="1"/>
    </xf>
    <xf numFmtId="164" fontId="13" fillId="3" borderId="4" xfId="3" quotePrefix="1" applyNumberFormat="1" applyFont="1" applyFill="1" applyBorder="1" applyAlignment="1">
      <alignment horizontal="center" vertical="center" wrapText="1"/>
    </xf>
    <xf numFmtId="164" fontId="14" fillId="3" borderId="4" xfId="3" quotePrefix="1" applyNumberFormat="1" applyFont="1" applyFill="1" applyBorder="1" applyAlignment="1">
      <alignment horizontal="center" vertical="center" wrapText="1"/>
    </xf>
    <xf numFmtId="164" fontId="15" fillId="2" borderId="4" xfId="3" applyNumberFormat="1" applyFont="1" applyFill="1" applyBorder="1" applyAlignment="1" applyProtection="1">
      <alignment horizontal="right" vertical="center" wrapText="1"/>
    </xf>
    <xf numFmtId="164" fontId="16" fillId="2" borderId="4" xfId="3" applyNumberFormat="1" applyFont="1" applyFill="1" applyBorder="1" applyAlignment="1" applyProtection="1">
      <alignment horizontal="right" vertical="center" wrapText="1"/>
    </xf>
    <xf numFmtId="164" fontId="16" fillId="2" borderId="4" xfId="3" quotePrefix="1" applyNumberFormat="1" applyFont="1" applyFill="1" applyBorder="1" applyAlignment="1">
      <alignment horizontal="right" vertical="center" wrapText="1"/>
    </xf>
    <xf numFmtId="164" fontId="22" fillId="2" borderId="4" xfId="3" quotePrefix="1" applyNumberFormat="1" applyFont="1" applyFill="1" applyBorder="1" applyAlignment="1">
      <alignment horizontal="left" vertical="center" wrapText="1"/>
    </xf>
    <xf numFmtId="164" fontId="15" fillId="2" borderId="4" xfId="3" quotePrefix="1" applyNumberFormat="1" applyFont="1" applyFill="1" applyBorder="1" applyAlignment="1">
      <alignment horizontal="right" vertical="center" wrapText="1"/>
    </xf>
    <xf numFmtId="164" fontId="22" fillId="2" borderId="4" xfId="3" quotePrefix="1" applyNumberFormat="1" applyFont="1" applyFill="1" applyBorder="1" applyAlignment="1">
      <alignment horizontal="right" vertical="center" wrapText="1"/>
    </xf>
    <xf numFmtId="164" fontId="22" fillId="2" borderId="0" xfId="3" quotePrefix="1" applyNumberFormat="1" applyFont="1" applyFill="1" applyBorder="1" applyAlignment="1">
      <alignment horizontal="left" vertical="center" wrapText="1"/>
    </xf>
    <xf numFmtId="164" fontId="4" fillId="0" borderId="0" xfId="3" applyNumberFormat="1" applyFont="1"/>
    <xf numFmtId="164" fontId="15" fillId="2" borderId="4" xfId="3" applyNumberFormat="1" applyFont="1" applyFill="1" applyBorder="1" applyAlignment="1" applyProtection="1">
      <alignment horizontal="left" vertical="center" wrapText="1"/>
    </xf>
    <xf numFmtId="164" fontId="16" fillId="2" borderId="4" xfId="3" applyNumberFormat="1" applyFont="1" applyFill="1" applyBorder="1" applyAlignment="1" applyProtection="1">
      <alignment horizontal="left" vertical="center" wrapText="1"/>
    </xf>
    <xf numFmtId="164" fontId="16" fillId="2" borderId="4" xfId="3" quotePrefix="1" applyNumberFormat="1" applyFont="1" applyFill="1" applyBorder="1" applyAlignment="1">
      <alignment horizontal="left" vertical="center"/>
    </xf>
    <xf numFmtId="164" fontId="22" fillId="2" borderId="4" xfId="3" quotePrefix="1" applyNumberFormat="1" applyFont="1" applyFill="1" applyBorder="1" applyAlignment="1">
      <alignment horizontal="left" vertical="center"/>
    </xf>
    <xf numFmtId="164" fontId="16" fillId="2" borderId="4" xfId="3" quotePrefix="1" applyNumberFormat="1" applyFont="1" applyFill="1" applyBorder="1" applyAlignment="1">
      <alignment horizontal="left" vertical="center" wrapText="1"/>
    </xf>
    <xf numFmtId="2" fontId="16" fillId="2" borderId="4" xfId="3" quotePrefix="1" applyNumberFormat="1" applyFont="1" applyFill="1" applyBorder="1" applyAlignment="1">
      <alignment vertical="center"/>
    </xf>
    <xf numFmtId="2" fontId="16" fillId="2" borderId="4" xfId="3" applyNumberFormat="1" applyFont="1" applyFill="1" applyBorder="1" applyAlignment="1" applyProtection="1">
      <alignment horizontal="right"/>
    </xf>
    <xf numFmtId="3" fontId="13" fillId="2" borderId="4" xfId="3" applyNumberFormat="1" applyFont="1" applyFill="1" applyBorder="1" applyAlignment="1">
      <alignment horizontal="right"/>
    </xf>
    <xf numFmtId="3" fontId="11" fillId="0" borderId="4" xfId="3" applyNumberFormat="1" applyFont="1" applyBorder="1"/>
    <xf numFmtId="3" fontId="8" fillId="2" borderId="4" xfId="3" applyNumberFormat="1" applyFont="1" applyFill="1" applyBorder="1" applyAlignment="1">
      <alignment horizontal="right" vertical="center"/>
    </xf>
    <xf numFmtId="0" fontId="16" fillId="2" borderId="4" xfId="3" applyNumberFormat="1" applyFont="1" applyFill="1" applyBorder="1" applyAlignment="1" applyProtection="1">
      <alignment horizontal="center" vertical="center" wrapText="1"/>
    </xf>
    <xf numFmtId="0" fontId="16" fillId="2" borderId="4" xfId="3" quotePrefix="1" applyNumberFormat="1" applyFont="1" applyFill="1" applyBorder="1" applyAlignment="1">
      <alignment horizontal="left" vertical="center" indent="2"/>
    </xf>
    <xf numFmtId="0" fontId="13" fillId="2" borderId="4" xfId="0" applyNumberFormat="1" applyFont="1" applyFill="1" applyBorder="1" applyAlignment="1" applyProtection="1">
      <alignment horizontal="left" vertical="center" wrapText="1"/>
    </xf>
    <xf numFmtId="0" fontId="13" fillId="2" borderId="4" xfId="3" applyNumberFormat="1" applyFont="1" applyFill="1" applyBorder="1" applyAlignment="1" applyProtection="1">
      <alignment vertical="center" wrapText="1"/>
    </xf>
    <xf numFmtId="3" fontId="13" fillId="2" borderId="4" xfId="3" applyNumberFormat="1" applyFont="1" applyFill="1" applyBorder="1" applyAlignment="1" applyProtection="1">
      <alignment horizontal="right" wrapText="1"/>
    </xf>
    <xf numFmtId="0" fontId="24" fillId="2" borderId="4" xfId="0" applyNumberFormat="1" applyFont="1" applyFill="1" applyBorder="1" applyAlignment="1" applyProtection="1">
      <alignment vertical="center" wrapText="1"/>
    </xf>
    <xf numFmtId="0" fontId="13" fillId="0" borderId="2" xfId="2" quotePrefix="1" applyFont="1" applyBorder="1" applyAlignment="1">
      <alignment horizontal="center" vertical="center" wrapText="1"/>
    </xf>
    <xf numFmtId="0" fontId="13" fillId="0" borderId="3" xfId="2" quotePrefix="1" applyFont="1" applyBorder="1" applyAlignment="1">
      <alignment horizontal="center" vertical="center" wrapText="1"/>
    </xf>
    <xf numFmtId="0" fontId="13" fillId="0" borderId="5" xfId="2" quotePrefix="1" applyFont="1" applyBorder="1" applyAlignment="1">
      <alignment horizontal="center" vertical="center" wrapText="1"/>
    </xf>
    <xf numFmtId="0" fontId="15" fillId="4" borderId="2" xfId="2" applyNumberFormat="1" applyFont="1" applyFill="1" applyBorder="1" applyAlignment="1" applyProtection="1">
      <alignment horizontal="left" vertical="center" wrapText="1"/>
    </xf>
    <xf numFmtId="0" fontId="15" fillId="4" borderId="3" xfId="2" applyNumberFormat="1" applyFont="1" applyFill="1" applyBorder="1" applyAlignment="1" applyProtection="1">
      <alignment horizontal="left" vertical="center" wrapText="1"/>
    </xf>
    <xf numFmtId="0" fontId="15" fillId="4" borderId="5" xfId="2" applyNumberFormat="1" applyFont="1" applyFill="1" applyBorder="1" applyAlignment="1" applyProtection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 wrapText="1"/>
    </xf>
    <xf numFmtId="0" fontId="15" fillId="3" borderId="2" xfId="2" quotePrefix="1" applyNumberFormat="1" applyFont="1" applyFill="1" applyBorder="1" applyAlignment="1" applyProtection="1">
      <alignment horizontal="left" vertical="center" wrapText="1"/>
    </xf>
    <xf numFmtId="0" fontId="16" fillId="3" borderId="3" xfId="2" applyNumberFormat="1" applyFont="1" applyFill="1" applyBorder="1" applyAlignment="1" applyProtection="1">
      <alignment vertical="center" wrapText="1"/>
    </xf>
    <xf numFmtId="0" fontId="14" fillId="0" borderId="4" xfId="3" quotePrefix="1" applyFont="1" applyBorder="1" applyAlignment="1">
      <alignment horizontal="center" vertical="center" wrapText="1"/>
    </xf>
    <xf numFmtId="0" fontId="15" fillId="3" borderId="2" xfId="2" applyNumberFormat="1" applyFont="1" applyFill="1" applyBorder="1" applyAlignment="1" applyProtection="1">
      <alignment horizontal="left" vertical="center" wrapText="1"/>
    </xf>
    <xf numFmtId="0" fontId="15" fillId="3" borderId="3" xfId="2" applyNumberFormat="1" applyFont="1" applyFill="1" applyBorder="1" applyAlignment="1" applyProtection="1">
      <alignment horizontal="left" vertical="center" wrapText="1"/>
    </xf>
    <xf numFmtId="0" fontId="15" fillId="3" borderId="5" xfId="2" applyNumberFormat="1" applyFont="1" applyFill="1" applyBorder="1" applyAlignment="1" applyProtection="1">
      <alignment horizontal="left" vertical="center" wrapText="1"/>
    </xf>
    <xf numFmtId="0" fontId="17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 applyProtection="1">
      <alignment vertical="center" wrapText="1"/>
    </xf>
    <xf numFmtId="0" fontId="9" fillId="0" borderId="0" xfId="2" applyFont="1" applyAlignment="1">
      <alignment wrapText="1"/>
    </xf>
    <xf numFmtId="0" fontId="13" fillId="0" borderId="2" xfId="3" quotePrefix="1" applyFont="1" applyBorder="1" applyAlignment="1">
      <alignment horizontal="center" vertical="center" wrapText="1"/>
    </xf>
    <xf numFmtId="0" fontId="13" fillId="0" borderId="3" xfId="3" quotePrefix="1" applyFont="1" applyBorder="1" applyAlignment="1">
      <alignment horizontal="center" vertical="center" wrapText="1"/>
    </xf>
    <xf numFmtId="0" fontId="16" fillId="3" borderId="3" xfId="2" applyNumberFormat="1" applyFont="1" applyFill="1" applyBorder="1" applyAlignment="1" applyProtection="1">
      <alignment vertical="center"/>
    </xf>
    <xf numFmtId="0" fontId="15" fillId="0" borderId="2" xfId="2" quotePrefix="1" applyFont="1" applyBorder="1" applyAlignment="1">
      <alignment horizontal="left" vertical="center"/>
    </xf>
    <xf numFmtId="0" fontId="16" fillId="0" borderId="3" xfId="2" applyNumberFormat="1" applyFont="1" applyFill="1" applyBorder="1" applyAlignment="1" applyProtection="1">
      <alignment vertical="center"/>
    </xf>
    <xf numFmtId="0" fontId="15" fillId="0" borderId="2" xfId="2" applyNumberFormat="1" applyFont="1" applyFill="1" applyBorder="1" applyAlignment="1" applyProtection="1">
      <alignment horizontal="left" vertical="center" wrapText="1"/>
    </xf>
    <xf numFmtId="0" fontId="16" fillId="0" borderId="3" xfId="2" applyNumberFormat="1" applyFont="1" applyFill="1" applyBorder="1" applyAlignment="1" applyProtection="1">
      <alignment vertical="center" wrapText="1"/>
    </xf>
    <xf numFmtId="0" fontId="15" fillId="0" borderId="2" xfId="2" quotePrefix="1" applyFont="1" applyFill="1" applyBorder="1" applyAlignment="1">
      <alignment horizontal="left" vertical="center"/>
    </xf>
    <xf numFmtId="0" fontId="15" fillId="0" borderId="2" xfId="2" quotePrefix="1" applyNumberFormat="1" applyFont="1" applyFill="1" applyBorder="1" applyAlignment="1" applyProtection="1">
      <alignment horizontal="left" vertical="center" wrapText="1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9" fillId="0" borderId="0" xfId="3" applyFont="1" applyAlignment="1">
      <alignment wrapText="1"/>
    </xf>
    <xf numFmtId="3" fontId="4" fillId="0" borderId="0" xfId="3" applyNumberFormat="1" applyFont="1"/>
  </cellXfs>
  <cellStyles count="4">
    <cellStyle name="Normalno" xfId="0" builtinId="0"/>
    <cellStyle name="Normalno 2" xfId="1" xr:uid="{00000000-0005-0000-0000-000001000000}"/>
    <cellStyle name="Normalno 2 2" xfId="3" xr:uid="{00000000-0005-0000-0000-000002000000}"/>
    <cellStyle name="Normalno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zoomScaleNormal="100" workbookViewId="0">
      <selection activeCell="J15" sqref="J15"/>
    </sheetView>
  </sheetViews>
  <sheetFormatPr defaultColWidth="8.88671875" defaultRowHeight="13.8" x14ac:dyDescent="0.25"/>
  <cols>
    <col min="1" max="4" width="8.88671875" style="1"/>
    <col min="5" max="5" width="25.33203125" style="1" customWidth="1"/>
    <col min="6" max="10" width="19.44140625" style="1" customWidth="1"/>
    <col min="11" max="12" width="25.33203125" style="1" customWidth="1"/>
    <col min="13" max="16384" width="8.88671875" style="1"/>
  </cols>
  <sheetData>
    <row r="1" spans="1:10" ht="15.6" x14ac:dyDescent="0.25">
      <c r="A1" s="62"/>
    </row>
    <row r="2" spans="1:10" s="2" customFormat="1" ht="51" customHeight="1" x14ac:dyDescent="0.25">
      <c r="A2" s="149" t="s">
        <v>71</v>
      </c>
      <c r="B2" s="149"/>
      <c r="C2" s="149"/>
      <c r="D2" s="149"/>
      <c r="E2" s="149"/>
      <c r="F2" s="149"/>
      <c r="G2" s="149"/>
      <c r="H2" s="149"/>
      <c r="I2" s="149"/>
      <c r="J2" s="149"/>
    </row>
    <row r="3" spans="1:10" s="2" customFormat="1" ht="18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15.6" x14ac:dyDescent="0.25">
      <c r="A4" s="149" t="s">
        <v>0</v>
      </c>
      <c r="B4" s="149"/>
      <c r="C4" s="149"/>
      <c r="D4" s="149"/>
      <c r="E4" s="149"/>
      <c r="F4" s="149"/>
      <c r="G4" s="149"/>
      <c r="H4" s="149"/>
      <c r="I4" s="150"/>
      <c r="J4" s="150"/>
    </row>
    <row r="5" spans="1:10" s="2" customFormat="1" ht="17.399999999999999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s="2" customFormat="1" ht="18" customHeight="1" x14ac:dyDescent="0.3">
      <c r="A6" s="149" t="s">
        <v>14</v>
      </c>
      <c r="B6" s="151"/>
      <c r="C6" s="151"/>
      <c r="D6" s="151"/>
      <c r="E6" s="151"/>
      <c r="F6" s="151"/>
      <c r="G6" s="151"/>
      <c r="H6" s="151"/>
      <c r="I6" s="151"/>
      <c r="J6" s="151"/>
    </row>
    <row r="7" spans="1:10" s="2" customFormat="1" ht="18" x14ac:dyDescent="0.35">
      <c r="A7" s="5"/>
      <c r="B7" s="6"/>
      <c r="C7" s="6"/>
      <c r="D7" s="6"/>
      <c r="E7" s="7"/>
      <c r="F7" s="8"/>
      <c r="G7" s="8"/>
      <c r="H7" s="8"/>
      <c r="I7" s="8"/>
      <c r="J7" s="9"/>
    </row>
    <row r="8" spans="1:10" s="2" customFormat="1" ht="26.4" x14ac:dyDescent="0.25">
      <c r="A8" s="152" t="s">
        <v>12</v>
      </c>
      <c r="B8" s="153"/>
      <c r="C8" s="153"/>
      <c r="D8" s="153"/>
      <c r="E8" s="153"/>
      <c r="F8" s="82" t="s">
        <v>76</v>
      </c>
      <c r="G8" s="74" t="s">
        <v>75</v>
      </c>
      <c r="H8" s="75" t="s">
        <v>74</v>
      </c>
      <c r="I8" s="75" t="s">
        <v>78</v>
      </c>
      <c r="J8" s="75" t="s">
        <v>79</v>
      </c>
    </row>
    <row r="9" spans="1:10" s="33" customFormat="1" ht="12" customHeight="1" x14ac:dyDescent="0.25">
      <c r="A9" s="144">
        <v>1</v>
      </c>
      <c r="B9" s="144"/>
      <c r="C9" s="144"/>
      <c r="D9" s="144"/>
      <c r="E9" s="144"/>
      <c r="F9" s="76">
        <v>2</v>
      </c>
      <c r="G9" s="76">
        <v>3</v>
      </c>
      <c r="H9" s="77">
        <v>4</v>
      </c>
      <c r="I9" s="77">
        <v>5</v>
      </c>
      <c r="J9" s="77">
        <v>6</v>
      </c>
    </row>
    <row r="10" spans="1:10" s="2" customFormat="1" x14ac:dyDescent="0.25">
      <c r="A10" s="145" t="s">
        <v>3</v>
      </c>
      <c r="B10" s="143"/>
      <c r="C10" s="143"/>
      <c r="D10" s="143"/>
      <c r="E10" s="154"/>
      <c r="F10" s="10">
        <f>F11+F12</f>
        <v>1428560.32</v>
      </c>
      <c r="G10" s="10">
        <f t="shared" ref="G10:J10" si="0">G11+G12</f>
        <v>1290639</v>
      </c>
      <c r="H10" s="10">
        <f t="shared" si="0"/>
        <v>1577993</v>
      </c>
      <c r="I10" s="10">
        <f t="shared" si="0"/>
        <v>1575993</v>
      </c>
      <c r="J10" s="10">
        <f t="shared" si="0"/>
        <v>1564453</v>
      </c>
    </row>
    <row r="11" spans="1:10" s="2" customFormat="1" x14ac:dyDescent="0.25">
      <c r="A11" s="157" t="s">
        <v>1</v>
      </c>
      <c r="B11" s="158"/>
      <c r="C11" s="158"/>
      <c r="D11" s="158"/>
      <c r="E11" s="156"/>
      <c r="F11" s="11">
        <v>1418160.32</v>
      </c>
      <c r="G11" s="11">
        <v>1290639</v>
      </c>
      <c r="H11" s="11">
        <v>1577993</v>
      </c>
      <c r="I11" s="11">
        <v>1575993</v>
      </c>
      <c r="J11" s="11">
        <v>1564453</v>
      </c>
    </row>
    <row r="12" spans="1:10" s="2" customFormat="1" x14ac:dyDescent="0.25">
      <c r="A12" s="159" t="s">
        <v>2</v>
      </c>
      <c r="B12" s="156"/>
      <c r="C12" s="156"/>
      <c r="D12" s="156"/>
      <c r="E12" s="156"/>
      <c r="F12" s="11">
        <v>10400</v>
      </c>
      <c r="G12" s="11"/>
      <c r="H12" s="11"/>
      <c r="I12" s="11"/>
      <c r="J12" s="11"/>
    </row>
    <row r="13" spans="1:10" s="2" customFormat="1" x14ac:dyDescent="0.25">
      <c r="A13" s="12" t="s">
        <v>6</v>
      </c>
      <c r="B13" s="31"/>
      <c r="C13" s="31"/>
      <c r="D13" s="31"/>
      <c r="E13" s="31"/>
      <c r="F13" s="10">
        <f>F14+F15</f>
        <v>1453159.2</v>
      </c>
      <c r="G13" s="10">
        <f t="shared" ref="G13:J13" si="1">G14+G15</f>
        <v>1290639</v>
      </c>
      <c r="H13" s="10">
        <f t="shared" si="1"/>
        <v>1577993</v>
      </c>
      <c r="I13" s="10">
        <f t="shared" si="1"/>
        <v>1575993</v>
      </c>
      <c r="J13" s="10">
        <f t="shared" si="1"/>
        <v>1564453</v>
      </c>
    </row>
    <row r="14" spans="1:10" s="2" customFormat="1" x14ac:dyDescent="0.25">
      <c r="A14" s="160" t="s">
        <v>4</v>
      </c>
      <c r="B14" s="158"/>
      <c r="C14" s="158"/>
      <c r="D14" s="158"/>
      <c r="E14" s="158"/>
      <c r="F14" s="11">
        <v>1357654</v>
      </c>
      <c r="G14" s="11">
        <v>1125657</v>
      </c>
      <c r="H14" s="11">
        <v>1532236</v>
      </c>
      <c r="I14" s="11">
        <v>1530236</v>
      </c>
      <c r="J14" s="13">
        <v>1518696</v>
      </c>
    </row>
    <row r="15" spans="1:10" s="2" customFormat="1" x14ac:dyDescent="0.25">
      <c r="A15" s="155" t="s">
        <v>5</v>
      </c>
      <c r="B15" s="156"/>
      <c r="C15" s="156"/>
      <c r="D15" s="156"/>
      <c r="E15" s="156"/>
      <c r="F15" s="14">
        <v>95505.2</v>
      </c>
      <c r="G15" s="14">
        <v>164982</v>
      </c>
      <c r="H15" s="14">
        <v>45757</v>
      </c>
      <c r="I15" s="14">
        <v>45757</v>
      </c>
      <c r="J15" s="13">
        <v>45757</v>
      </c>
    </row>
    <row r="16" spans="1:10" s="2" customFormat="1" x14ac:dyDescent="0.25">
      <c r="A16" s="142" t="s">
        <v>7</v>
      </c>
      <c r="B16" s="143"/>
      <c r="C16" s="143"/>
      <c r="D16" s="143"/>
      <c r="E16" s="143"/>
      <c r="F16" s="10">
        <f>F10-F13</f>
        <v>-24598.879999999888</v>
      </c>
      <c r="G16" s="10">
        <f t="shared" ref="G16:I16" si="2">G10-G13</f>
        <v>0</v>
      </c>
      <c r="H16" s="10">
        <f t="shared" si="2"/>
        <v>0</v>
      </c>
      <c r="I16" s="10">
        <f t="shared" si="2"/>
        <v>0</v>
      </c>
      <c r="J16" s="10">
        <v>0</v>
      </c>
    </row>
    <row r="17" spans="1:10" s="2" customFormat="1" ht="18" x14ac:dyDescent="0.25">
      <c r="A17" s="3"/>
      <c r="B17" s="15"/>
      <c r="C17" s="15"/>
      <c r="D17" s="15"/>
      <c r="E17" s="15"/>
      <c r="F17" s="15"/>
      <c r="G17" s="15"/>
      <c r="H17" s="16"/>
      <c r="I17" s="16"/>
      <c r="J17" s="16"/>
    </row>
    <row r="18" spans="1:10" s="2" customFormat="1" ht="18" customHeight="1" x14ac:dyDescent="0.3">
      <c r="A18" s="149" t="s">
        <v>15</v>
      </c>
      <c r="B18" s="151"/>
      <c r="C18" s="151"/>
      <c r="D18" s="151"/>
      <c r="E18" s="151"/>
      <c r="F18" s="151"/>
      <c r="G18" s="151"/>
      <c r="H18" s="151"/>
      <c r="I18" s="151"/>
      <c r="J18" s="151"/>
    </row>
    <row r="19" spans="1:10" s="2" customFormat="1" ht="18" x14ac:dyDescent="0.25">
      <c r="A19" s="3"/>
      <c r="B19" s="15"/>
      <c r="C19" s="15"/>
      <c r="D19" s="15"/>
      <c r="E19" s="15"/>
      <c r="F19" s="15"/>
      <c r="G19" s="15"/>
      <c r="H19" s="16"/>
      <c r="I19" s="16"/>
      <c r="J19" s="16"/>
    </row>
    <row r="20" spans="1:10" s="2" customFormat="1" ht="26.4" x14ac:dyDescent="0.25">
      <c r="A20" s="152" t="s">
        <v>12</v>
      </c>
      <c r="B20" s="153"/>
      <c r="C20" s="153"/>
      <c r="D20" s="153"/>
      <c r="E20" s="153"/>
      <c r="F20" s="74" t="s">
        <v>13</v>
      </c>
      <c r="G20" s="74" t="s">
        <v>23</v>
      </c>
      <c r="H20" s="75" t="s">
        <v>24</v>
      </c>
      <c r="I20" s="75" t="s">
        <v>25</v>
      </c>
      <c r="J20" s="75" t="s">
        <v>26</v>
      </c>
    </row>
    <row r="21" spans="1:10" s="33" customFormat="1" ht="12" customHeight="1" x14ac:dyDescent="0.25">
      <c r="A21" s="144">
        <v>1</v>
      </c>
      <c r="B21" s="144"/>
      <c r="C21" s="144"/>
      <c r="D21" s="144"/>
      <c r="E21" s="144"/>
      <c r="F21" s="76">
        <v>2</v>
      </c>
      <c r="G21" s="76">
        <v>3</v>
      </c>
      <c r="H21" s="77">
        <v>4</v>
      </c>
      <c r="I21" s="77">
        <v>5</v>
      </c>
      <c r="J21" s="77">
        <v>6</v>
      </c>
    </row>
    <row r="22" spans="1:10" s="2" customFormat="1" x14ac:dyDescent="0.25">
      <c r="A22" s="155" t="s">
        <v>8</v>
      </c>
      <c r="B22" s="156"/>
      <c r="C22" s="156"/>
      <c r="D22" s="156"/>
      <c r="E22" s="156"/>
      <c r="F22" s="14"/>
      <c r="G22" s="14"/>
      <c r="H22" s="14"/>
      <c r="I22" s="14"/>
      <c r="J22" s="13"/>
    </row>
    <row r="23" spans="1:10" s="2" customFormat="1" x14ac:dyDescent="0.25">
      <c r="A23" s="155" t="s">
        <v>9</v>
      </c>
      <c r="B23" s="156"/>
      <c r="C23" s="156"/>
      <c r="D23" s="156"/>
      <c r="E23" s="156"/>
      <c r="F23" s="14"/>
      <c r="G23" s="14"/>
      <c r="H23" s="14"/>
      <c r="I23" s="14"/>
      <c r="J23" s="13"/>
    </row>
    <row r="24" spans="1:10" s="2" customFormat="1" x14ac:dyDescent="0.25">
      <c r="A24" s="142" t="s">
        <v>10</v>
      </c>
      <c r="B24" s="143"/>
      <c r="C24" s="143"/>
      <c r="D24" s="143"/>
      <c r="E24" s="143"/>
      <c r="F24" s="10">
        <f>F22-F23</f>
        <v>0</v>
      </c>
      <c r="G24" s="10">
        <f t="shared" ref="G24:J24" si="3">G22-G23</f>
        <v>0</v>
      </c>
      <c r="H24" s="10">
        <f t="shared" si="3"/>
        <v>0</v>
      </c>
      <c r="I24" s="10">
        <f t="shared" si="3"/>
        <v>0</v>
      </c>
      <c r="J24" s="10">
        <f t="shared" si="3"/>
        <v>0</v>
      </c>
    </row>
    <row r="25" spans="1:10" s="2" customFormat="1" x14ac:dyDescent="0.25">
      <c r="A25" s="142" t="s">
        <v>11</v>
      </c>
      <c r="B25" s="143"/>
      <c r="C25" s="143"/>
      <c r="D25" s="143"/>
      <c r="E25" s="143"/>
      <c r="F25" s="10"/>
      <c r="G25" s="10">
        <f t="shared" ref="G25:J25" si="4">G16+G24</f>
        <v>0</v>
      </c>
      <c r="H25" s="10">
        <f t="shared" si="4"/>
        <v>0</v>
      </c>
      <c r="I25" s="10">
        <f t="shared" si="4"/>
        <v>0</v>
      </c>
      <c r="J25" s="10">
        <f t="shared" si="4"/>
        <v>0</v>
      </c>
    </row>
    <row r="26" spans="1:10" s="2" customFormat="1" ht="18" x14ac:dyDescent="0.25">
      <c r="A26" s="17"/>
      <c r="B26" s="15"/>
      <c r="C26" s="15"/>
      <c r="D26" s="15"/>
      <c r="E26" s="15"/>
      <c r="F26" s="15"/>
      <c r="G26" s="15"/>
      <c r="H26" s="16"/>
      <c r="I26" s="16"/>
      <c r="J26" s="16"/>
    </row>
    <row r="27" spans="1:10" s="2" customFormat="1" ht="18" customHeight="1" x14ac:dyDescent="0.3">
      <c r="A27" s="149" t="s">
        <v>16</v>
      </c>
      <c r="B27" s="151"/>
      <c r="C27" s="151"/>
      <c r="D27" s="151"/>
      <c r="E27" s="151"/>
      <c r="F27" s="151"/>
      <c r="G27" s="151"/>
      <c r="H27" s="151"/>
      <c r="I27" s="151"/>
      <c r="J27" s="151"/>
    </row>
    <row r="28" spans="1:10" s="2" customFormat="1" ht="18" customHeight="1" x14ac:dyDescent="0.3">
      <c r="A28" s="29"/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" customFormat="1" ht="26.4" x14ac:dyDescent="0.25">
      <c r="A29" s="134" t="s">
        <v>22</v>
      </c>
      <c r="B29" s="135"/>
      <c r="C29" s="135"/>
      <c r="D29" s="135"/>
      <c r="E29" s="136"/>
      <c r="F29" s="74" t="s">
        <v>72</v>
      </c>
      <c r="G29" s="74" t="s">
        <v>73</v>
      </c>
      <c r="H29" s="75" t="s">
        <v>85</v>
      </c>
      <c r="I29" s="75" t="s">
        <v>77</v>
      </c>
      <c r="J29" s="75" t="s">
        <v>86</v>
      </c>
    </row>
    <row r="30" spans="1:10" s="33" customFormat="1" ht="12" customHeight="1" x14ac:dyDescent="0.25">
      <c r="A30" s="144">
        <v>1</v>
      </c>
      <c r="B30" s="144"/>
      <c r="C30" s="144"/>
      <c r="D30" s="144"/>
      <c r="E30" s="144"/>
      <c r="F30" s="76">
        <v>2</v>
      </c>
      <c r="G30" s="76">
        <v>3</v>
      </c>
      <c r="H30" s="77">
        <v>4</v>
      </c>
      <c r="I30" s="77">
        <v>5</v>
      </c>
      <c r="J30" s="77">
        <v>6</v>
      </c>
    </row>
    <row r="31" spans="1:10" s="2" customFormat="1" ht="15" customHeight="1" x14ac:dyDescent="0.25">
      <c r="A31" s="137" t="s">
        <v>17</v>
      </c>
      <c r="B31" s="138"/>
      <c r="C31" s="138"/>
      <c r="D31" s="138"/>
      <c r="E31" s="139"/>
      <c r="F31" s="18">
        <v>-11349</v>
      </c>
      <c r="G31" s="18">
        <v>-35948</v>
      </c>
      <c r="H31" s="18">
        <v>0</v>
      </c>
      <c r="I31" s="18">
        <v>0</v>
      </c>
      <c r="J31" s="19">
        <v>0</v>
      </c>
    </row>
    <row r="32" spans="1:10" s="2" customFormat="1" ht="15" customHeight="1" x14ac:dyDescent="0.25">
      <c r="A32" s="142" t="s">
        <v>18</v>
      </c>
      <c r="B32" s="143"/>
      <c r="C32" s="143"/>
      <c r="D32" s="143"/>
      <c r="E32" s="143"/>
      <c r="F32" s="20">
        <v>-35948</v>
      </c>
      <c r="G32" s="20">
        <v>-35948</v>
      </c>
      <c r="H32" s="20">
        <f t="shared" ref="H32:J32" si="5">H25+H31</f>
        <v>0</v>
      </c>
      <c r="I32" s="20">
        <f t="shared" si="5"/>
        <v>0</v>
      </c>
      <c r="J32" s="21">
        <f t="shared" si="5"/>
        <v>0</v>
      </c>
    </row>
    <row r="33" spans="1:10" s="2" customFormat="1" ht="45" customHeight="1" x14ac:dyDescent="0.25">
      <c r="A33" s="145" t="s">
        <v>19</v>
      </c>
      <c r="B33" s="146"/>
      <c r="C33" s="146"/>
      <c r="D33" s="146"/>
      <c r="E33" s="147"/>
      <c r="F33" s="20">
        <f>F16+F24+F31-F32</f>
        <v>0.12000000011175871</v>
      </c>
      <c r="G33" s="20">
        <v>-35948</v>
      </c>
      <c r="H33" s="20">
        <f t="shared" ref="H33:J33" si="6">H16+H24+H31-H32</f>
        <v>0</v>
      </c>
      <c r="I33" s="20">
        <f t="shared" si="6"/>
        <v>0</v>
      </c>
      <c r="J33" s="21">
        <f t="shared" si="6"/>
        <v>0</v>
      </c>
    </row>
    <row r="34" spans="1:10" s="2" customFormat="1" ht="18" customHeight="1" x14ac:dyDescent="0.3">
      <c r="A34" s="28"/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" customFormat="1" ht="18" customHeight="1" x14ac:dyDescent="0.25">
      <c r="A35" s="148" t="s">
        <v>20</v>
      </c>
      <c r="B35" s="148"/>
      <c r="C35" s="148"/>
      <c r="D35" s="148"/>
      <c r="E35" s="148"/>
      <c r="F35" s="148"/>
      <c r="G35" s="148"/>
      <c r="H35" s="148"/>
      <c r="I35" s="148"/>
      <c r="J35" s="148"/>
    </row>
    <row r="36" spans="1:10" s="2" customFormat="1" ht="18" x14ac:dyDescent="0.25">
      <c r="A36" s="23"/>
      <c r="B36" s="24"/>
      <c r="C36" s="24"/>
      <c r="D36" s="24"/>
      <c r="E36" s="24"/>
      <c r="F36" s="24"/>
      <c r="G36" s="24"/>
      <c r="H36" s="25"/>
      <c r="I36" s="25"/>
      <c r="J36" s="25"/>
    </row>
    <row r="37" spans="1:10" s="2" customFormat="1" ht="26.4" x14ac:dyDescent="0.25">
      <c r="A37" s="134" t="s">
        <v>22</v>
      </c>
      <c r="B37" s="135"/>
      <c r="C37" s="135"/>
      <c r="D37" s="135"/>
      <c r="E37" s="136"/>
      <c r="F37" s="74" t="s">
        <v>13</v>
      </c>
      <c r="G37" s="74" t="s">
        <v>23</v>
      </c>
      <c r="H37" s="75" t="s">
        <v>24</v>
      </c>
      <c r="I37" s="75" t="s">
        <v>25</v>
      </c>
      <c r="J37" s="75" t="s">
        <v>26</v>
      </c>
    </row>
    <row r="38" spans="1:10" s="33" customFormat="1" ht="12" customHeight="1" x14ac:dyDescent="0.25">
      <c r="A38" s="144">
        <v>1</v>
      </c>
      <c r="B38" s="144"/>
      <c r="C38" s="144"/>
      <c r="D38" s="144"/>
      <c r="E38" s="144"/>
      <c r="F38" s="76">
        <v>2</v>
      </c>
      <c r="G38" s="76">
        <v>3</v>
      </c>
      <c r="H38" s="77">
        <v>4</v>
      </c>
      <c r="I38" s="77">
        <v>5</v>
      </c>
      <c r="J38" s="77">
        <v>6</v>
      </c>
    </row>
    <row r="39" spans="1:10" s="2" customFormat="1" x14ac:dyDescent="0.25">
      <c r="A39" s="137" t="s">
        <v>17</v>
      </c>
      <c r="B39" s="138"/>
      <c r="C39" s="138"/>
      <c r="D39" s="138"/>
      <c r="E39" s="139"/>
      <c r="F39" s="18"/>
      <c r="G39" s="18"/>
      <c r="H39" s="18">
        <f>G42</f>
        <v>0</v>
      </c>
      <c r="I39" s="18">
        <f>H42</f>
        <v>0</v>
      </c>
      <c r="J39" s="19">
        <f>I42</f>
        <v>0</v>
      </c>
    </row>
    <row r="40" spans="1:10" s="2" customFormat="1" ht="28.5" customHeight="1" x14ac:dyDescent="0.25">
      <c r="A40" s="137" t="s">
        <v>21</v>
      </c>
      <c r="B40" s="138"/>
      <c r="C40" s="138"/>
      <c r="D40" s="138"/>
      <c r="E40" s="139"/>
      <c r="F40" s="18"/>
      <c r="G40" s="18">
        <v>0</v>
      </c>
      <c r="H40" s="18">
        <v>0</v>
      </c>
      <c r="I40" s="18">
        <v>0</v>
      </c>
      <c r="J40" s="19">
        <v>0</v>
      </c>
    </row>
    <row r="41" spans="1:10" s="2" customFormat="1" ht="25.5" customHeight="1" x14ac:dyDescent="0.25">
      <c r="A41" s="137" t="s">
        <v>67</v>
      </c>
      <c r="B41" s="140"/>
      <c r="C41" s="140"/>
      <c r="D41" s="140"/>
      <c r="E41" s="141"/>
      <c r="F41" s="18"/>
      <c r="G41" s="18">
        <v>0</v>
      </c>
      <c r="H41" s="18">
        <v>0</v>
      </c>
      <c r="I41" s="18">
        <v>0</v>
      </c>
      <c r="J41" s="19">
        <v>0</v>
      </c>
    </row>
    <row r="42" spans="1:10" s="2" customFormat="1" ht="15" customHeight="1" x14ac:dyDescent="0.25">
      <c r="A42" s="142" t="s">
        <v>18</v>
      </c>
      <c r="B42" s="143"/>
      <c r="C42" s="143"/>
      <c r="D42" s="143"/>
      <c r="E42" s="143"/>
      <c r="F42" s="26">
        <f>F39-F40+F41</f>
        <v>0</v>
      </c>
      <c r="G42" s="26">
        <f t="shared" ref="G42:J42" si="7">G39-G40+G41</f>
        <v>0</v>
      </c>
      <c r="H42" s="26">
        <f t="shared" si="7"/>
        <v>0</v>
      </c>
      <c r="I42" s="26">
        <f t="shared" si="7"/>
        <v>0</v>
      </c>
      <c r="J42" s="27">
        <f t="shared" si="7"/>
        <v>0</v>
      </c>
    </row>
    <row r="43" spans="1:10" ht="9" customHeight="1" x14ac:dyDescent="0.25"/>
  </sheetData>
  <mergeCells count="31">
    <mergeCell ref="A18:J18"/>
    <mergeCell ref="A9:E9"/>
    <mergeCell ref="A29:E29"/>
    <mergeCell ref="A31:E31"/>
    <mergeCell ref="A22:E22"/>
    <mergeCell ref="A23:E23"/>
    <mergeCell ref="A24:E24"/>
    <mergeCell ref="A25:E25"/>
    <mergeCell ref="A11:E11"/>
    <mergeCell ref="A12:E12"/>
    <mergeCell ref="A14:E14"/>
    <mergeCell ref="A15:E15"/>
    <mergeCell ref="A16:E16"/>
    <mergeCell ref="A20:E20"/>
    <mergeCell ref="A27:J27"/>
    <mergeCell ref="A2:J2"/>
    <mergeCell ref="A4:J4"/>
    <mergeCell ref="A6:J6"/>
    <mergeCell ref="A8:E8"/>
    <mergeCell ref="A10:E10"/>
    <mergeCell ref="A32:E32"/>
    <mergeCell ref="A33:E33"/>
    <mergeCell ref="A35:J35"/>
    <mergeCell ref="A21:E21"/>
    <mergeCell ref="A30:E30"/>
    <mergeCell ref="A37:E37"/>
    <mergeCell ref="A39:E39"/>
    <mergeCell ref="A40:E40"/>
    <mergeCell ref="A41:E41"/>
    <mergeCell ref="A42:E42"/>
    <mergeCell ref="A38:E3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&amp;R&amp;"Times New Roman,Kurziv"Prilog 1.</oddHead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4"/>
  <sheetViews>
    <sheetView tabSelected="1" topLeftCell="A34" zoomScaleNormal="100" workbookViewId="0">
      <selection activeCell="G39" sqref="G39"/>
    </sheetView>
  </sheetViews>
  <sheetFormatPr defaultColWidth="8.88671875" defaultRowHeight="13.8" x14ac:dyDescent="0.25"/>
  <cols>
    <col min="1" max="1" width="15.21875" style="33" bestFit="1" customWidth="1"/>
    <col min="2" max="2" width="44.6640625" style="33" customWidth="1"/>
    <col min="3" max="3" width="19.5546875" style="33" customWidth="1"/>
    <col min="4" max="4" width="19.5546875" style="117" customWidth="1"/>
    <col min="5" max="8" width="19.44140625" style="33" customWidth="1"/>
    <col min="9" max="10" width="25.33203125" style="33" customWidth="1"/>
    <col min="11" max="16384" width="8.88671875" style="33"/>
  </cols>
  <sheetData>
    <row r="1" spans="1:10" ht="17.399999999999999" x14ac:dyDescent="0.25">
      <c r="A1" s="62"/>
      <c r="B1" s="32"/>
      <c r="C1" s="32"/>
      <c r="D1" s="107"/>
      <c r="E1" s="32"/>
      <c r="F1" s="32"/>
      <c r="G1" s="32"/>
      <c r="H1" s="32"/>
      <c r="I1" s="32"/>
      <c r="J1" s="32"/>
    </row>
    <row r="2" spans="1:10" ht="15.6" customHeight="1" x14ac:dyDescent="0.3">
      <c r="A2" s="161" t="s">
        <v>27</v>
      </c>
      <c r="B2" s="161"/>
      <c r="C2" s="161"/>
      <c r="D2" s="161"/>
      <c r="E2" s="161"/>
      <c r="F2" s="161"/>
      <c r="G2" s="161"/>
      <c r="H2" s="57"/>
      <c r="I2" s="35"/>
      <c r="J2" s="35"/>
    </row>
    <row r="3" spans="1:10" ht="17.399999999999999" x14ac:dyDescent="0.25">
      <c r="A3" s="32"/>
      <c r="B3" s="32"/>
      <c r="C3" s="32"/>
      <c r="D3" s="107"/>
      <c r="E3" s="32"/>
      <c r="F3" s="32"/>
      <c r="G3" s="32"/>
      <c r="H3" s="32"/>
      <c r="I3" s="34"/>
      <c r="J3" s="34"/>
    </row>
    <row r="4" spans="1:10" ht="15.6" customHeight="1" x14ac:dyDescent="0.25">
      <c r="A4" s="161" t="s">
        <v>28</v>
      </c>
      <c r="B4" s="161"/>
      <c r="C4" s="161"/>
      <c r="D4" s="161"/>
      <c r="E4" s="161"/>
      <c r="F4" s="161"/>
      <c r="G4" s="161"/>
      <c r="H4" s="57"/>
      <c r="I4" s="36"/>
      <c r="J4" s="36"/>
    </row>
    <row r="5" spans="1:10" ht="17.399999999999999" x14ac:dyDescent="0.25">
      <c r="A5" s="32"/>
      <c r="B5" s="32"/>
      <c r="C5" s="32"/>
      <c r="D5" s="107"/>
      <c r="E5" s="32"/>
      <c r="F5" s="32"/>
      <c r="G5" s="32"/>
      <c r="H5" s="32"/>
      <c r="I5" s="34"/>
      <c r="J5" s="34"/>
    </row>
    <row r="6" spans="1:10" ht="26.4" x14ac:dyDescent="0.25">
      <c r="A6" s="37" t="s">
        <v>41</v>
      </c>
      <c r="B6" s="38" t="s">
        <v>22</v>
      </c>
      <c r="C6" s="39" t="s">
        <v>72</v>
      </c>
      <c r="D6" s="108" t="s">
        <v>73</v>
      </c>
      <c r="E6" s="37" t="s">
        <v>85</v>
      </c>
      <c r="F6" s="37" t="s">
        <v>77</v>
      </c>
      <c r="G6" s="37" t="s">
        <v>86</v>
      </c>
    </row>
    <row r="7" spans="1:10" s="41" customFormat="1" ht="10.199999999999999" x14ac:dyDescent="0.2">
      <c r="A7" s="40">
        <v>1</v>
      </c>
      <c r="B7" s="40">
        <v>2</v>
      </c>
      <c r="C7" s="40">
        <v>3</v>
      </c>
      <c r="D7" s="109">
        <v>4</v>
      </c>
      <c r="E7" s="40">
        <v>5</v>
      </c>
      <c r="F7" s="40">
        <v>6</v>
      </c>
      <c r="G7" s="40">
        <v>7</v>
      </c>
    </row>
    <row r="8" spans="1:10" x14ac:dyDescent="0.25">
      <c r="A8" s="42"/>
      <c r="B8" s="42" t="s">
        <v>29</v>
      </c>
      <c r="C8" s="86">
        <v>1428560.32</v>
      </c>
      <c r="D8" s="110">
        <v>1290639</v>
      </c>
      <c r="E8" s="125">
        <v>1577993</v>
      </c>
      <c r="F8" s="125">
        <v>1575993</v>
      </c>
      <c r="G8" s="125">
        <v>1564453</v>
      </c>
    </row>
    <row r="9" spans="1:10" x14ac:dyDescent="0.25">
      <c r="A9" s="42">
        <v>6</v>
      </c>
      <c r="B9" s="42" t="s">
        <v>30</v>
      </c>
      <c r="C9" s="86">
        <v>1418160.32</v>
      </c>
      <c r="D9" s="110">
        <v>1290639</v>
      </c>
      <c r="E9" s="125">
        <v>1577993</v>
      </c>
      <c r="F9" s="125">
        <v>1575993</v>
      </c>
      <c r="G9" s="125">
        <v>1564453</v>
      </c>
    </row>
    <row r="10" spans="1:10" ht="26.4" x14ac:dyDescent="0.25">
      <c r="A10" s="55">
        <v>63</v>
      </c>
      <c r="B10" s="44" t="s">
        <v>31</v>
      </c>
      <c r="C10" s="87">
        <v>1244479.0900000001</v>
      </c>
      <c r="D10" s="111">
        <v>1020737</v>
      </c>
      <c r="E10" s="43">
        <v>1426526</v>
      </c>
      <c r="F10" s="43">
        <v>1426526</v>
      </c>
      <c r="G10" s="43">
        <v>1426526</v>
      </c>
    </row>
    <row r="11" spans="1:10" x14ac:dyDescent="0.25">
      <c r="A11" s="55">
        <v>64</v>
      </c>
      <c r="B11" s="44" t="s">
        <v>99</v>
      </c>
      <c r="C11" s="87">
        <v>7.88</v>
      </c>
      <c r="D11" s="111">
        <v>20</v>
      </c>
      <c r="E11" s="43"/>
      <c r="F11" s="43"/>
      <c r="G11" s="43"/>
    </row>
    <row r="12" spans="1:10" x14ac:dyDescent="0.25">
      <c r="A12" s="55">
        <v>65</v>
      </c>
      <c r="B12" s="44" t="s">
        <v>100</v>
      </c>
      <c r="C12" s="87">
        <v>11431.86</v>
      </c>
      <c r="D12" s="111">
        <v>21453</v>
      </c>
      <c r="E12" s="43">
        <v>21000</v>
      </c>
      <c r="F12" s="43">
        <v>21000</v>
      </c>
      <c r="G12" s="43">
        <v>21000</v>
      </c>
    </row>
    <row r="13" spans="1:10" ht="39.6" x14ac:dyDescent="0.25">
      <c r="A13" s="56">
        <v>66</v>
      </c>
      <c r="B13" s="44" t="s">
        <v>68</v>
      </c>
      <c r="C13" s="87">
        <v>23159.13</v>
      </c>
      <c r="D13" s="111">
        <v>30000</v>
      </c>
      <c r="E13" s="127">
        <v>30000</v>
      </c>
      <c r="F13" s="127">
        <v>30000</v>
      </c>
      <c r="G13" s="127">
        <v>30000</v>
      </c>
    </row>
    <row r="14" spans="1:10" x14ac:dyDescent="0.25">
      <c r="A14" s="56">
        <v>67</v>
      </c>
      <c r="B14" s="44" t="s">
        <v>101</v>
      </c>
      <c r="C14" s="87">
        <v>139082.35999999999</v>
      </c>
      <c r="D14" s="111">
        <v>218429</v>
      </c>
      <c r="E14" s="43">
        <v>100467</v>
      </c>
      <c r="F14" s="43">
        <v>98467</v>
      </c>
      <c r="G14" s="43">
        <v>86927</v>
      </c>
    </row>
    <row r="15" spans="1:10" x14ac:dyDescent="0.25">
      <c r="A15" s="56" t="s">
        <v>32</v>
      </c>
      <c r="B15" s="44"/>
      <c r="C15" s="88"/>
      <c r="D15" s="111"/>
      <c r="E15" s="43"/>
      <c r="F15" s="43"/>
      <c r="G15" s="43"/>
    </row>
    <row r="16" spans="1:10" x14ac:dyDescent="0.25">
      <c r="A16" s="46">
        <v>7</v>
      </c>
      <c r="B16" s="42" t="s">
        <v>33</v>
      </c>
      <c r="C16" s="86">
        <v>10400</v>
      </c>
      <c r="D16" s="111"/>
      <c r="E16" s="43"/>
      <c r="F16" s="43"/>
      <c r="G16" s="43"/>
    </row>
    <row r="17" spans="1:7" x14ac:dyDescent="0.25">
      <c r="A17" s="56">
        <v>71</v>
      </c>
      <c r="B17" s="47" t="s">
        <v>34</v>
      </c>
      <c r="C17" s="90">
        <v>10400</v>
      </c>
      <c r="D17" s="112"/>
      <c r="E17" s="43"/>
      <c r="F17" s="43"/>
      <c r="G17" s="43"/>
    </row>
    <row r="18" spans="1:7" x14ac:dyDescent="0.25">
      <c r="A18" s="56" t="s">
        <v>32</v>
      </c>
      <c r="B18" s="48"/>
      <c r="C18" s="89"/>
      <c r="D18" s="113"/>
      <c r="E18" s="43"/>
      <c r="F18" s="43"/>
      <c r="G18" s="43"/>
    </row>
    <row r="20" spans="1:7" ht="26.4" x14ac:dyDescent="0.25">
      <c r="A20" s="37" t="s">
        <v>41</v>
      </c>
      <c r="B20" s="38" t="s">
        <v>22</v>
      </c>
      <c r="C20" s="39" t="s">
        <v>72</v>
      </c>
      <c r="D20" s="108" t="s">
        <v>73</v>
      </c>
      <c r="E20" s="37" t="s">
        <v>85</v>
      </c>
      <c r="F20" s="37" t="s">
        <v>77</v>
      </c>
      <c r="G20" s="37" t="s">
        <v>86</v>
      </c>
    </row>
    <row r="21" spans="1:7" s="41" customFormat="1" ht="10.199999999999999" x14ac:dyDescent="0.2">
      <c r="A21" s="40">
        <v>1</v>
      </c>
      <c r="B21" s="40">
        <v>2</v>
      </c>
      <c r="C21" s="40">
        <v>3</v>
      </c>
      <c r="D21" s="109">
        <v>4</v>
      </c>
      <c r="E21" s="40">
        <v>5</v>
      </c>
      <c r="F21" s="40">
        <v>6</v>
      </c>
      <c r="G21" s="40">
        <v>7</v>
      </c>
    </row>
    <row r="22" spans="1:7" x14ac:dyDescent="0.25">
      <c r="A22" s="42"/>
      <c r="B22" s="42" t="s">
        <v>35</v>
      </c>
      <c r="C22" s="86">
        <v>1453159.1</v>
      </c>
      <c r="D22" s="110">
        <v>1290639</v>
      </c>
      <c r="E22" s="125">
        <v>1577993</v>
      </c>
      <c r="F22" s="125">
        <v>1575993</v>
      </c>
      <c r="G22" s="125">
        <v>1564453</v>
      </c>
    </row>
    <row r="23" spans="1:7" x14ac:dyDescent="0.25">
      <c r="A23" s="42">
        <v>3</v>
      </c>
      <c r="B23" s="42" t="s">
        <v>36</v>
      </c>
      <c r="C23" s="86">
        <v>1357653.9</v>
      </c>
      <c r="D23" s="110">
        <v>1219123</v>
      </c>
      <c r="E23" s="125">
        <v>1532236</v>
      </c>
      <c r="F23" s="125">
        <v>1530236</v>
      </c>
      <c r="G23" s="125">
        <v>1518696</v>
      </c>
    </row>
    <row r="24" spans="1:7" x14ac:dyDescent="0.25">
      <c r="A24" s="55">
        <v>31</v>
      </c>
      <c r="B24" s="44" t="s">
        <v>37</v>
      </c>
      <c r="C24" s="87">
        <v>1136749.98</v>
      </c>
      <c r="D24" s="111">
        <v>880467</v>
      </c>
      <c r="E24" s="43">
        <v>1305995</v>
      </c>
      <c r="F24" s="43">
        <v>1305995</v>
      </c>
      <c r="G24" s="43">
        <v>1297300</v>
      </c>
    </row>
    <row r="25" spans="1:7" x14ac:dyDescent="0.25">
      <c r="A25" s="56">
        <v>32</v>
      </c>
      <c r="B25" s="45" t="s">
        <v>38</v>
      </c>
      <c r="C25" s="91">
        <v>201896.57</v>
      </c>
      <c r="D25" s="111">
        <v>320541</v>
      </c>
      <c r="E25" s="43">
        <v>205715</v>
      </c>
      <c r="F25" s="43">
        <v>203715</v>
      </c>
      <c r="G25" s="43">
        <v>200870</v>
      </c>
    </row>
    <row r="26" spans="1:7" x14ac:dyDescent="0.25">
      <c r="A26" s="56">
        <v>34</v>
      </c>
      <c r="B26" s="45" t="s">
        <v>102</v>
      </c>
      <c r="C26" s="92">
        <v>471.06</v>
      </c>
      <c r="D26" s="111">
        <v>108</v>
      </c>
      <c r="E26" s="43"/>
      <c r="F26" s="43"/>
      <c r="G26" s="43"/>
    </row>
    <row r="27" spans="1:7" x14ac:dyDescent="0.25">
      <c r="A27" s="56">
        <v>37</v>
      </c>
      <c r="B27" s="45" t="s">
        <v>104</v>
      </c>
      <c r="C27" s="91">
        <v>18118.29</v>
      </c>
      <c r="D27" s="111">
        <v>17481</v>
      </c>
      <c r="E27" s="43">
        <v>20000</v>
      </c>
      <c r="F27" s="43">
        <v>20000</v>
      </c>
      <c r="G27" s="43">
        <v>20000</v>
      </c>
    </row>
    <row r="28" spans="1:7" x14ac:dyDescent="0.25">
      <c r="A28" s="56">
        <v>38</v>
      </c>
      <c r="B28" s="45" t="s">
        <v>105</v>
      </c>
      <c r="C28" s="91">
        <v>418</v>
      </c>
      <c r="D28" s="111">
        <v>526</v>
      </c>
      <c r="E28" s="43">
        <v>526</v>
      </c>
      <c r="F28" s="43">
        <v>526</v>
      </c>
      <c r="G28" s="43">
        <v>526</v>
      </c>
    </row>
    <row r="29" spans="1:7" x14ac:dyDescent="0.25">
      <c r="A29" s="50">
        <v>4</v>
      </c>
      <c r="B29" s="51" t="s">
        <v>39</v>
      </c>
      <c r="C29" s="94">
        <v>95505.2</v>
      </c>
      <c r="D29" s="110">
        <v>71516</v>
      </c>
      <c r="E29" s="125">
        <v>45757</v>
      </c>
      <c r="F29" s="125">
        <v>45757</v>
      </c>
      <c r="G29" s="125">
        <v>45757</v>
      </c>
    </row>
    <row r="30" spans="1:7" x14ac:dyDescent="0.25">
      <c r="A30" s="55">
        <v>42</v>
      </c>
      <c r="B30" s="52" t="s">
        <v>103</v>
      </c>
      <c r="C30" s="93">
        <v>95505.2</v>
      </c>
      <c r="D30" s="111">
        <v>18000</v>
      </c>
      <c r="E30" s="43">
        <v>45757</v>
      </c>
      <c r="F30" s="43">
        <v>45757</v>
      </c>
      <c r="G30" s="53">
        <v>45757</v>
      </c>
    </row>
    <row r="31" spans="1:7" x14ac:dyDescent="0.25">
      <c r="A31" s="55">
        <v>45</v>
      </c>
      <c r="B31" s="45" t="s">
        <v>115</v>
      </c>
      <c r="C31" s="49"/>
      <c r="D31" s="111">
        <v>53516</v>
      </c>
      <c r="E31" s="43"/>
      <c r="F31" s="43"/>
      <c r="G31" s="53"/>
    </row>
    <row r="34" spans="1:8" ht="15.6" customHeight="1" x14ac:dyDescent="0.25">
      <c r="A34" s="161" t="s">
        <v>40</v>
      </c>
      <c r="B34" s="161"/>
      <c r="C34" s="161"/>
      <c r="D34" s="161"/>
      <c r="E34" s="161"/>
      <c r="F34" s="161"/>
      <c r="G34" s="161"/>
    </row>
    <row r="35" spans="1:8" ht="17.399999999999999" x14ac:dyDescent="0.25">
      <c r="A35" s="32"/>
      <c r="B35" s="32"/>
      <c r="C35" s="32"/>
      <c r="D35" s="107"/>
      <c r="E35" s="32"/>
      <c r="F35" s="32"/>
      <c r="G35" s="32"/>
      <c r="H35" s="32"/>
    </row>
    <row r="36" spans="1:8" ht="26.4" x14ac:dyDescent="0.25">
      <c r="A36" s="37" t="s">
        <v>41</v>
      </c>
      <c r="B36" s="38" t="s">
        <v>22</v>
      </c>
      <c r="C36" s="39" t="s">
        <v>72</v>
      </c>
      <c r="D36" s="108" t="s">
        <v>73</v>
      </c>
      <c r="E36" s="37" t="s">
        <v>85</v>
      </c>
      <c r="F36" s="37" t="s">
        <v>77</v>
      </c>
      <c r="G36" s="37" t="s">
        <v>86</v>
      </c>
    </row>
    <row r="37" spans="1:8" s="41" customFormat="1" ht="10.199999999999999" x14ac:dyDescent="0.2">
      <c r="A37" s="40">
        <v>1</v>
      </c>
      <c r="B37" s="40">
        <v>2</v>
      </c>
      <c r="C37" s="40">
        <v>3</v>
      </c>
      <c r="D37" s="109">
        <v>4</v>
      </c>
      <c r="E37" s="40">
        <v>5</v>
      </c>
      <c r="F37" s="40">
        <v>6</v>
      </c>
      <c r="G37" s="40">
        <v>7</v>
      </c>
    </row>
    <row r="38" spans="1:8" x14ac:dyDescent="0.25">
      <c r="A38" s="42"/>
      <c r="B38" s="42" t="s">
        <v>29</v>
      </c>
      <c r="C38" s="86">
        <v>1428560.32</v>
      </c>
      <c r="D38" s="110">
        <v>1290639</v>
      </c>
      <c r="E38" s="125">
        <v>1577993</v>
      </c>
      <c r="F38" s="125">
        <v>1575993</v>
      </c>
      <c r="G38" s="125">
        <v>1564453</v>
      </c>
    </row>
    <row r="39" spans="1:8" x14ac:dyDescent="0.25">
      <c r="A39" s="42">
        <v>1</v>
      </c>
      <c r="B39" s="42" t="s">
        <v>42</v>
      </c>
      <c r="C39" s="86">
        <v>124543.13</v>
      </c>
      <c r="D39" s="110">
        <v>212309</v>
      </c>
      <c r="E39" s="125">
        <v>91523</v>
      </c>
      <c r="F39" s="125">
        <v>87523</v>
      </c>
      <c r="G39" s="125">
        <v>86807</v>
      </c>
    </row>
    <row r="40" spans="1:8" x14ac:dyDescent="0.25">
      <c r="A40" s="55">
        <v>11</v>
      </c>
      <c r="B40" s="44" t="s">
        <v>42</v>
      </c>
      <c r="C40" s="87">
        <v>4081.55</v>
      </c>
      <c r="D40" s="124">
        <v>7639</v>
      </c>
      <c r="E40" s="43">
        <v>11523</v>
      </c>
      <c r="F40" s="43">
        <v>7523</v>
      </c>
      <c r="G40" s="43">
        <v>6807</v>
      </c>
    </row>
    <row r="41" spans="1:8" x14ac:dyDescent="0.25">
      <c r="A41" s="55">
        <v>12</v>
      </c>
      <c r="B41" s="44" t="s">
        <v>106</v>
      </c>
      <c r="C41" s="87">
        <v>118390</v>
      </c>
      <c r="D41" s="111">
        <v>200170</v>
      </c>
      <c r="E41" s="43">
        <v>80000</v>
      </c>
      <c r="F41" s="43">
        <v>80000</v>
      </c>
      <c r="G41" s="43">
        <v>80000</v>
      </c>
    </row>
    <row r="42" spans="1:8" x14ac:dyDescent="0.25">
      <c r="A42" s="55">
        <v>14</v>
      </c>
      <c r="B42" s="44" t="s">
        <v>92</v>
      </c>
      <c r="C42" s="87">
        <v>1816.58</v>
      </c>
      <c r="D42" s="111">
        <v>2000</v>
      </c>
      <c r="E42" s="43"/>
      <c r="F42" s="43"/>
      <c r="G42" s="43"/>
    </row>
    <row r="43" spans="1:8" x14ac:dyDescent="0.25">
      <c r="A43" s="55">
        <v>15</v>
      </c>
      <c r="B43" s="44" t="s">
        <v>93</v>
      </c>
      <c r="C43" s="87">
        <v>255</v>
      </c>
      <c r="D43" s="111">
        <v>2500</v>
      </c>
      <c r="E43" s="43"/>
      <c r="F43" s="43"/>
      <c r="G43" s="43"/>
    </row>
    <row r="44" spans="1:8" x14ac:dyDescent="0.25">
      <c r="A44" s="46">
        <v>3</v>
      </c>
      <c r="B44" s="42" t="s">
        <v>43</v>
      </c>
      <c r="C44" s="86">
        <v>14926.91</v>
      </c>
      <c r="D44" s="110">
        <v>24020</v>
      </c>
      <c r="E44" s="125">
        <v>34000</v>
      </c>
      <c r="F44" s="125">
        <v>34000</v>
      </c>
      <c r="G44" s="125">
        <v>34000</v>
      </c>
    </row>
    <row r="45" spans="1:8" x14ac:dyDescent="0.25">
      <c r="A45" s="95">
        <v>32</v>
      </c>
      <c r="B45" s="44" t="s">
        <v>43</v>
      </c>
      <c r="C45" s="87">
        <v>14926.91</v>
      </c>
      <c r="D45" s="111">
        <v>24020</v>
      </c>
      <c r="E45" s="43"/>
      <c r="F45" s="43"/>
      <c r="G45" s="43"/>
    </row>
    <row r="46" spans="1:8" x14ac:dyDescent="0.25">
      <c r="A46" s="95">
        <v>33</v>
      </c>
      <c r="B46" s="44" t="s">
        <v>43</v>
      </c>
      <c r="C46" s="87"/>
      <c r="D46" s="111"/>
      <c r="E46" s="43">
        <v>34000</v>
      </c>
      <c r="F46" s="43">
        <v>34000</v>
      </c>
      <c r="G46" s="43">
        <v>34000</v>
      </c>
    </row>
    <row r="47" spans="1:8" x14ac:dyDescent="0.25">
      <c r="A47" s="46">
        <v>4</v>
      </c>
      <c r="B47" s="42" t="s">
        <v>64</v>
      </c>
      <c r="C47" s="86">
        <v>9674.08</v>
      </c>
      <c r="D47" s="110">
        <v>17500</v>
      </c>
      <c r="E47" s="125">
        <v>17000</v>
      </c>
      <c r="F47" s="125">
        <v>17000</v>
      </c>
      <c r="G47" s="125">
        <v>17000</v>
      </c>
    </row>
    <row r="48" spans="1:8" x14ac:dyDescent="0.25">
      <c r="A48" s="95">
        <v>44</v>
      </c>
      <c r="B48" s="44" t="s">
        <v>63</v>
      </c>
      <c r="C48" s="87"/>
      <c r="D48" s="111"/>
      <c r="E48" s="43">
        <v>17000</v>
      </c>
      <c r="F48" s="43">
        <v>17000</v>
      </c>
      <c r="G48" s="43">
        <v>17000</v>
      </c>
    </row>
    <row r="49" spans="1:8" x14ac:dyDescent="0.25">
      <c r="A49" s="56">
        <v>45</v>
      </c>
      <c r="B49" s="47" t="s">
        <v>63</v>
      </c>
      <c r="C49" s="90">
        <v>9674.08</v>
      </c>
      <c r="D49" s="112">
        <v>17500</v>
      </c>
      <c r="E49" s="43"/>
      <c r="F49" s="43"/>
      <c r="G49" s="43"/>
    </row>
    <row r="50" spans="1:8" x14ac:dyDescent="0.25">
      <c r="A50" s="46">
        <v>5</v>
      </c>
      <c r="B50" s="99" t="s">
        <v>84</v>
      </c>
      <c r="C50" s="100">
        <v>1259018.32</v>
      </c>
      <c r="D50" s="114">
        <v>987442</v>
      </c>
      <c r="E50" s="125">
        <v>1425470</v>
      </c>
      <c r="F50" s="125">
        <v>1427470</v>
      </c>
      <c r="G50" s="125">
        <v>1416646</v>
      </c>
    </row>
    <row r="51" spans="1:8" x14ac:dyDescent="0.25">
      <c r="A51" s="56">
        <v>51</v>
      </c>
      <c r="B51" s="47" t="s">
        <v>95</v>
      </c>
      <c r="C51" s="90">
        <v>1244899.08</v>
      </c>
      <c r="D51" s="112">
        <v>981442</v>
      </c>
      <c r="E51" s="43">
        <v>1416646</v>
      </c>
      <c r="F51" s="43">
        <v>1416646</v>
      </c>
      <c r="G51" s="43">
        <v>1416646</v>
      </c>
    </row>
    <row r="52" spans="1:8" x14ac:dyDescent="0.25">
      <c r="A52" s="129">
        <v>55</v>
      </c>
      <c r="B52" s="47" t="s">
        <v>116</v>
      </c>
      <c r="C52" s="90"/>
      <c r="D52" s="112"/>
      <c r="E52" s="43">
        <v>8824</v>
      </c>
      <c r="F52" s="43">
        <v>10824</v>
      </c>
      <c r="G52" s="43"/>
    </row>
    <row r="53" spans="1:8" x14ac:dyDescent="0.25">
      <c r="A53" s="56">
        <v>56</v>
      </c>
      <c r="B53" s="47" t="s">
        <v>108</v>
      </c>
      <c r="C53" s="90">
        <v>14119.24</v>
      </c>
      <c r="D53" s="112">
        <v>6000</v>
      </c>
      <c r="E53" s="43"/>
      <c r="F53" s="43"/>
      <c r="G53" s="43"/>
    </row>
    <row r="54" spans="1:8" x14ac:dyDescent="0.25">
      <c r="A54" s="46">
        <v>6</v>
      </c>
      <c r="B54" s="99" t="s">
        <v>96</v>
      </c>
      <c r="C54" s="100">
        <v>9997.8799999999992</v>
      </c>
      <c r="D54" s="114">
        <v>49368</v>
      </c>
      <c r="E54" s="125">
        <v>10000</v>
      </c>
      <c r="F54" s="125">
        <v>10000</v>
      </c>
      <c r="G54" s="125">
        <v>10000</v>
      </c>
    </row>
    <row r="55" spans="1:8" x14ac:dyDescent="0.25">
      <c r="A55" s="95">
        <v>61</v>
      </c>
      <c r="B55" s="47" t="s">
        <v>96</v>
      </c>
      <c r="C55" s="90">
        <v>9997.8799999999992</v>
      </c>
      <c r="D55" s="112">
        <v>49368</v>
      </c>
      <c r="E55" s="43">
        <v>10000</v>
      </c>
      <c r="F55" s="43">
        <v>10000</v>
      </c>
      <c r="G55" s="43">
        <v>10000</v>
      </c>
    </row>
    <row r="56" spans="1:8" x14ac:dyDescent="0.25">
      <c r="A56" s="46">
        <v>7</v>
      </c>
      <c r="B56" s="99" t="s">
        <v>109</v>
      </c>
      <c r="C56" s="100">
        <v>10400</v>
      </c>
      <c r="D56" s="112"/>
      <c r="E56" s="43"/>
      <c r="F56" s="43"/>
      <c r="G56" s="43"/>
    </row>
    <row r="57" spans="1:8" x14ac:dyDescent="0.25">
      <c r="A57" s="95">
        <v>71</v>
      </c>
      <c r="B57" s="47" t="s">
        <v>109</v>
      </c>
      <c r="C57" s="90">
        <v>10400</v>
      </c>
      <c r="D57" s="115"/>
      <c r="E57" s="43"/>
      <c r="F57" s="43"/>
      <c r="G57" s="43"/>
    </row>
    <row r="58" spans="1:8" x14ac:dyDescent="0.25">
      <c r="A58" s="96"/>
      <c r="B58" s="97"/>
      <c r="C58" s="97"/>
      <c r="D58" s="116"/>
      <c r="E58" s="98"/>
      <c r="F58" s="98"/>
      <c r="G58" s="98"/>
    </row>
    <row r="59" spans="1:8" x14ac:dyDescent="0.25">
      <c r="A59" s="96"/>
      <c r="B59" s="97"/>
      <c r="C59" s="97"/>
      <c r="D59" s="116"/>
      <c r="E59" s="98"/>
      <c r="F59" s="98"/>
      <c r="G59" s="98"/>
    </row>
    <row r="61" spans="1:8" ht="26.4" x14ac:dyDescent="0.25">
      <c r="A61" s="37" t="s">
        <v>41</v>
      </c>
      <c r="B61" s="38" t="s">
        <v>22</v>
      </c>
      <c r="C61" s="39" t="s">
        <v>72</v>
      </c>
      <c r="D61" s="108" t="s">
        <v>73</v>
      </c>
      <c r="E61" s="37" t="s">
        <v>85</v>
      </c>
      <c r="F61" s="37" t="s">
        <v>77</v>
      </c>
      <c r="G61" s="37" t="s">
        <v>86</v>
      </c>
    </row>
    <row r="62" spans="1:8" s="41" customFormat="1" ht="10.199999999999999" x14ac:dyDescent="0.2">
      <c r="A62" s="40">
        <v>1</v>
      </c>
      <c r="B62" s="40">
        <v>2</v>
      </c>
      <c r="C62" s="40">
        <v>3</v>
      </c>
      <c r="D62" s="109">
        <v>4</v>
      </c>
      <c r="E62" s="40">
        <v>5</v>
      </c>
      <c r="F62" s="40">
        <v>6</v>
      </c>
      <c r="G62" s="40">
        <v>7</v>
      </c>
    </row>
    <row r="63" spans="1:8" x14ac:dyDescent="0.25">
      <c r="A63" s="42"/>
      <c r="B63" s="42" t="s">
        <v>35</v>
      </c>
      <c r="C63" s="86">
        <v>1453159.1</v>
      </c>
      <c r="D63" s="110">
        <v>1290639</v>
      </c>
      <c r="E63" s="125">
        <v>1577993</v>
      </c>
      <c r="F63" s="125">
        <v>1575993</v>
      </c>
      <c r="G63" s="125">
        <v>1564453</v>
      </c>
    </row>
    <row r="64" spans="1:8" x14ac:dyDescent="0.25">
      <c r="A64" s="42">
        <v>1</v>
      </c>
      <c r="B64" s="42" t="s">
        <v>42</v>
      </c>
      <c r="C64" s="86">
        <v>1341911.26</v>
      </c>
      <c r="D64" s="110">
        <v>1138103</v>
      </c>
      <c r="E64" s="125">
        <v>1528236</v>
      </c>
      <c r="F64" s="125">
        <v>1526236</v>
      </c>
      <c r="G64" s="125">
        <v>1514696</v>
      </c>
      <c r="H64" s="163"/>
    </row>
    <row r="65" spans="1:8" x14ac:dyDescent="0.25">
      <c r="A65" s="55">
        <v>11</v>
      </c>
      <c r="B65" s="44" t="s">
        <v>42</v>
      </c>
      <c r="C65" s="87">
        <v>4081.55</v>
      </c>
      <c r="D65" s="111">
        <v>8025</v>
      </c>
      <c r="E65" s="43">
        <v>8066</v>
      </c>
      <c r="F65" s="43">
        <v>6066</v>
      </c>
      <c r="G65" s="43">
        <v>3350</v>
      </c>
      <c r="H65" s="163"/>
    </row>
    <row r="66" spans="1:8" x14ac:dyDescent="0.25">
      <c r="A66" s="55">
        <v>12</v>
      </c>
      <c r="B66" s="44" t="s">
        <v>110</v>
      </c>
      <c r="C66" s="87">
        <v>60301.25</v>
      </c>
      <c r="D66" s="111">
        <v>71411</v>
      </c>
      <c r="E66" s="43">
        <v>65000</v>
      </c>
      <c r="F66" s="43">
        <v>65000</v>
      </c>
      <c r="G66" s="43">
        <v>65000</v>
      </c>
      <c r="H66" s="163"/>
    </row>
    <row r="67" spans="1:8" x14ac:dyDescent="0.25">
      <c r="A67" s="55">
        <v>14</v>
      </c>
      <c r="B67" s="44" t="s">
        <v>99</v>
      </c>
      <c r="C67" s="87">
        <v>1657.32</v>
      </c>
      <c r="D67" s="111">
        <v>2000</v>
      </c>
      <c r="E67" s="43"/>
      <c r="F67" s="43"/>
      <c r="G67" s="43"/>
      <c r="H67" s="163"/>
    </row>
    <row r="68" spans="1:8" x14ac:dyDescent="0.25">
      <c r="A68" s="55">
        <v>15</v>
      </c>
      <c r="B68" s="44" t="s">
        <v>93</v>
      </c>
      <c r="C68" s="87">
        <v>255</v>
      </c>
      <c r="D68" s="111">
        <v>2500</v>
      </c>
      <c r="E68" s="43"/>
      <c r="F68" s="43"/>
      <c r="G68" s="43"/>
      <c r="H68" s="163"/>
    </row>
    <row r="69" spans="1:8" x14ac:dyDescent="0.25">
      <c r="A69" s="55">
        <v>44</v>
      </c>
      <c r="B69" s="44" t="s">
        <v>64</v>
      </c>
      <c r="C69" s="87"/>
      <c r="D69" s="111"/>
      <c r="E69" s="43">
        <v>17000</v>
      </c>
      <c r="F69" s="43">
        <v>17000</v>
      </c>
      <c r="G69" s="43">
        <v>17000</v>
      </c>
      <c r="H69" s="163"/>
    </row>
    <row r="70" spans="1:8" x14ac:dyDescent="0.25">
      <c r="A70" s="55">
        <v>45</v>
      </c>
      <c r="B70" s="44" t="s">
        <v>64</v>
      </c>
      <c r="C70" s="87">
        <v>41787.64</v>
      </c>
      <c r="D70" s="111">
        <v>33500</v>
      </c>
      <c r="E70" s="43">
        <v>10000</v>
      </c>
      <c r="F70" s="43">
        <v>10000</v>
      </c>
      <c r="G70" s="43">
        <v>10000</v>
      </c>
      <c r="H70" s="163"/>
    </row>
    <row r="71" spans="1:8" x14ac:dyDescent="0.25">
      <c r="A71" s="55">
        <v>56</v>
      </c>
      <c r="B71" s="44" t="s">
        <v>111</v>
      </c>
      <c r="C71" s="87">
        <v>14119.24</v>
      </c>
      <c r="D71" s="111">
        <v>4267</v>
      </c>
      <c r="E71" s="43"/>
      <c r="F71" s="43"/>
      <c r="G71" s="43"/>
    </row>
    <row r="72" spans="1:8" x14ac:dyDescent="0.25">
      <c r="A72" s="55">
        <v>55</v>
      </c>
      <c r="B72" s="44" t="s">
        <v>95</v>
      </c>
      <c r="C72" s="87"/>
      <c r="D72" s="111"/>
      <c r="E72" s="43">
        <v>1428170</v>
      </c>
      <c r="F72" s="43">
        <v>1428170</v>
      </c>
      <c r="G72" s="43">
        <v>1419346</v>
      </c>
    </row>
    <row r="73" spans="1:8" x14ac:dyDescent="0.25">
      <c r="A73" s="56">
        <v>51</v>
      </c>
      <c r="B73" s="45" t="s">
        <v>111</v>
      </c>
      <c r="C73" s="91">
        <v>1219709.26</v>
      </c>
      <c r="D73" s="123">
        <v>1016400</v>
      </c>
      <c r="E73" s="43"/>
      <c r="F73" s="43"/>
      <c r="G73" s="43"/>
    </row>
    <row r="74" spans="1:8" x14ac:dyDescent="0.25">
      <c r="A74" s="46">
        <v>3</v>
      </c>
      <c r="B74" s="42" t="s">
        <v>43</v>
      </c>
      <c r="C74" s="86">
        <v>15742.64</v>
      </c>
      <c r="D74" s="110">
        <v>23020</v>
      </c>
      <c r="E74" s="125">
        <v>34000</v>
      </c>
      <c r="F74" s="125">
        <v>34000</v>
      </c>
      <c r="G74" s="125">
        <v>34000</v>
      </c>
    </row>
    <row r="75" spans="1:8" x14ac:dyDescent="0.25">
      <c r="A75" s="95">
        <v>33</v>
      </c>
      <c r="B75" s="44" t="s">
        <v>43</v>
      </c>
      <c r="C75" s="86"/>
      <c r="D75" s="110"/>
      <c r="E75" s="43">
        <v>34000</v>
      </c>
      <c r="F75" s="43">
        <v>34000</v>
      </c>
      <c r="G75" s="43">
        <v>34000</v>
      </c>
    </row>
    <row r="76" spans="1:8" x14ac:dyDescent="0.25">
      <c r="A76" s="56">
        <v>32</v>
      </c>
      <c r="B76" s="47" t="s">
        <v>43</v>
      </c>
      <c r="C76" s="90">
        <v>15742.64</v>
      </c>
      <c r="D76" s="112">
        <v>23020</v>
      </c>
      <c r="E76" s="43"/>
      <c r="F76" s="43"/>
      <c r="G76" s="43"/>
    </row>
    <row r="77" spans="1:8" x14ac:dyDescent="0.25">
      <c r="A77" s="46">
        <v>4</v>
      </c>
      <c r="B77" s="42" t="s">
        <v>64</v>
      </c>
      <c r="C77" s="86">
        <v>95505.2</v>
      </c>
      <c r="D77" s="110">
        <v>129516</v>
      </c>
      <c r="E77" s="125">
        <v>15757</v>
      </c>
      <c r="F77" s="125">
        <v>15757</v>
      </c>
      <c r="G77" s="125">
        <v>15757</v>
      </c>
    </row>
    <row r="78" spans="1:8" x14ac:dyDescent="0.25">
      <c r="A78" s="95">
        <v>11</v>
      </c>
      <c r="B78" s="44" t="s">
        <v>42</v>
      </c>
      <c r="C78" s="86"/>
      <c r="D78" s="111">
        <v>757</v>
      </c>
      <c r="E78" s="43">
        <v>757</v>
      </c>
      <c r="F78" s="43">
        <v>757</v>
      </c>
      <c r="G78" s="43">
        <v>757</v>
      </c>
    </row>
    <row r="79" spans="1:8" x14ac:dyDescent="0.25">
      <c r="A79" s="56">
        <v>12</v>
      </c>
      <c r="B79" s="47" t="s">
        <v>110</v>
      </c>
      <c r="C79" s="90">
        <v>58088.75</v>
      </c>
      <c r="D79" s="112">
        <v>128759</v>
      </c>
      <c r="E79" s="43">
        <v>15000</v>
      </c>
      <c r="F79" s="43">
        <v>15000</v>
      </c>
      <c r="G79" s="43">
        <v>15000</v>
      </c>
    </row>
    <row r="80" spans="1:8" x14ac:dyDescent="0.25">
      <c r="A80" s="56">
        <v>51</v>
      </c>
      <c r="B80" s="47" t="s">
        <v>95</v>
      </c>
      <c r="C80" s="90">
        <v>37416.449999999997</v>
      </c>
      <c r="D80" s="112"/>
      <c r="E80" s="43"/>
      <c r="F80" s="43"/>
      <c r="G80" s="43"/>
    </row>
    <row r="81" spans="1:7" x14ac:dyDescent="0.25">
      <c r="C81" s="101"/>
    </row>
    <row r="83" spans="1:7" ht="15.6" x14ac:dyDescent="0.25">
      <c r="B83" s="161" t="s">
        <v>44</v>
      </c>
      <c r="C83" s="161"/>
      <c r="D83" s="161"/>
      <c r="E83" s="161"/>
      <c r="F83" s="161"/>
      <c r="G83" s="161"/>
    </row>
    <row r="84" spans="1:7" ht="17.399999999999999" x14ac:dyDescent="0.25">
      <c r="B84" s="32"/>
      <c r="C84" s="32"/>
      <c r="D84" s="107"/>
      <c r="E84" s="32"/>
      <c r="F84" s="32"/>
      <c r="G84" s="32"/>
    </row>
    <row r="85" spans="1:7" ht="26.4" x14ac:dyDescent="0.25">
      <c r="A85" s="37" t="s">
        <v>41</v>
      </c>
      <c r="B85" s="38" t="s">
        <v>22</v>
      </c>
      <c r="C85" s="39" t="s">
        <v>13</v>
      </c>
      <c r="D85" s="108" t="s">
        <v>23</v>
      </c>
      <c r="E85" s="37" t="s">
        <v>24</v>
      </c>
      <c r="F85" s="37" t="s">
        <v>25</v>
      </c>
      <c r="G85" s="37" t="s">
        <v>26</v>
      </c>
    </row>
    <row r="86" spans="1:7" x14ac:dyDescent="0.25">
      <c r="A86" s="40">
        <v>1</v>
      </c>
      <c r="B86" s="40">
        <v>2</v>
      </c>
      <c r="C86" s="40">
        <v>3</v>
      </c>
      <c r="D86" s="109">
        <v>4</v>
      </c>
      <c r="E86" s="40">
        <v>5</v>
      </c>
      <c r="F86" s="40">
        <v>6</v>
      </c>
      <c r="G86" s="40">
        <v>7</v>
      </c>
    </row>
    <row r="87" spans="1:7" x14ac:dyDescent="0.25">
      <c r="A87" s="58"/>
      <c r="B87" s="42" t="s">
        <v>35</v>
      </c>
      <c r="C87" s="42"/>
      <c r="D87" s="118"/>
      <c r="E87" s="43"/>
      <c r="F87" s="43"/>
      <c r="G87" s="43"/>
    </row>
    <row r="88" spans="1:7" x14ac:dyDescent="0.25">
      <c r="A88" s="58" t="s">
        <v>45</v>
      </c>
      <c r="B88" s="42" t="s">
        <v>50</v>
      </c>
      <c r="C88" s="42"/>
      <c r="D88" s="118"/>
      <c r="E88" s="43"/>
      <c r="F88" s="43"/>
      <c r="G88" s="43"/>
    </row>
    <row r="89" spans="1:7" ht="26.4" x14ac:dyDescent="0.25">
      <c r="A89" s="59" t="s">
        <v>46</v>
      </c>
      <c r="B89" s="44" t="s">
        <v>69</v>
      </c>
      <c r="C89" s="44"/>
      <c r="D89" s="119"/>
      <c r="E89" s="43"/>
      <c r="F89" s="43"/>
      <c r="G89" s="43"/>
    </row>
    <row r="90" spans="1:7" x14ac:dyDescent="0.25">
      <c r="A90" s="60" t="s">
        <v>47</v>
      </c>
      <c r="B90" s="45" t="s">
        <v>51</v>
      </c>
      <c r="C90" s="45"/>
      <c r="D90" s="120"/>
      <c r="E90" s="43"/>
      <c r="F90" s="43"/>
      <c r="G90" s="43"/>
    </row>
    <row r="91" spans="1:7" x14ac:dyDescent="0.25">
      <c r="A91" s="60" t="s">
        <v>32</v>
      </c>
      <c r="B91" s="49"/>
      <c r="C91" s="49"/>
      <c r="D91" s="121"/>
      <c r="E91" s="43"/>
      <c r="F91" s="43"/>
      <c r="G91" s="43"/>
    </row>
    <row r="92" spans="1:7" x14ac:dyDescent="0.25">
      <c r="A92" s="61" t="s">
        <v>49</v>
      </c>
      <c r="B92" s="42" t="s">
        <v>52</v>
      </c>
      <c r="C92" s="44"/>
      <c r="D92" s="119"/>
      <c r="E92" s="43"/>
      <c r="F92" s="43"/>
      <c r="G92" s="43"/>
    </row>
    <row r="93" spans="1:7" x14ac:dyDescent="0.25">
      <c r="A93" s="60" t="s">
        <v>48</v>
      </c>
      <c r="B93" s="47" t="s">
        <v>53</v>
      </c>
      <c r="C93" s="47"/>
      <c r="D93" s="122"/>
      <c r="E93" s="43"/>
      <c r="F93" s="43"/>
      <c r="G93" s="43"/>
    </row>
    <row r="94" spans="1:7" x14ac:dyDescent="0.25">
      <c r="A94" s="60" t="s">
        <v>32</v>
      </c>
      <c r="B94" s="49"/>
      <c r="C94" s="49"/>
      <c r="D94" s="121"/>
      <c r="E94" s="43"/>
      <c r="F94" s="43"/>
      <c r="G94" s="43"/>
    </row>
  </sheetData>
  <mergeCells count="4">
    <mergeCell ref="B83:G83"/>
    <mergeCell ref="A2:G2"/>
    <mergeCell ref="A4:G4"/>
    <mergeCell ref="A34:G3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  <rowBreaks count="2" manualBreakCount="2">
    <brk id="32" max="6" man="1"/>
    <brk id="8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2"/>
  <sheetViews>
    <sheetView workbookViewId="0">
      <selection activeCell="D32" sqref="D32"/>
    </sheetView>
  </sheetViews>
  <sheetFormatPr defaultColWidth="8.88671875" defaultRowHeight="13.8" x14ac:dyDescent="0.25"/>
  <cols>
    <col min="1" max="1" width="7.88671875" style="33" bestFit="1" customWidth="1"/>
    <col min="2" max="2" width="44.6640625" style="33" customWidth="1"/>
    <col min="3" max="4" width="19.5546875" style="33" customWidth="1"/>
    <col min="5" max="8" width="19.44140625" style="33" customWidth="1"/>
    <col min="9" max="10" width="25.33203125" style="33" customWidth="1"/>
    <col min="11" max="16384" width="8.88671875" style="33"/>
  </cols>
  <sheetData>
    <row r="1" spans="1:10" ht="17.399999999999999" x14ac:dyDescent="0.25">
      <c r="A1" s="62"/>
      <c r="B1" s="32"/>
      <c r="C1" s="32"/>
      <c r="D1" s="32"/>
      <c r="E1" s="32"/>
      <c r="F1" s="32"/>
      <c r="G1" s="32"/>
      <c r="H1" s="32"/>
      <c r="I1" s="32"/>
      <c r="J1" s="32"/>
    </row>
    <row r="2" spans="1:10" ht="15.6" customHeight="1" x14ac:dyDescent="0.3">
      <c r="A2" s="161" t="s">
        <v>54</v>
      </c>
      <c r="B2" s="161"/>
      <c r="C2" s="161"/>
      <c r="D2" s="161"/>
      <c r="E2" s="161"/>
      <c r="F2" s="161"/>
      <c r="G2" s="161"/>
      <c r="H2" s="57"/>
      <c r="I2" s="35"/>
      <c r="J2" s="35"/>
    </row>
    <row r="3" spans="1:10" ht="17.399999999999999" x14ac:dyDescent="0.25">
      <c r="A3" s="32"/>
      <c r="B3" s="32"/>
      <c r="C3" s="32"/>
      <c r="D3" s="32"/>
      <c r="E3" s="32"/>
      <c r="F3" s="32"/>
      <c r="G3" s="32"/>
      <c r="H3" s="32"/>
      <c r="I3" s="34"/>
      <c r="J3" s="34"/>
    </row>
    <row r="4" spans="1:10" ht="15.6" customHeight="1" x14ac:dyDescent="0.25">
      <c r="A4" s="161" t="s">
        <v>55</v>
      </c>
      <c r="B4" s="161"/>
      <c r="C4" s="161"/>
      <c r="D4" s="161"/>
      <c r="E4" s="161"/>
      <c r="F4" s="161"/>
      <c r="G4" s="161"/>
      <c r="H4" s="57"/>
      <c r="I4" s="36"/>
      <c r="J4" s="36"/>
    </row>
    <row r="5" spans="1:10" ht="17.399999999999999" x14ac:dyDescent="0.25">
      <c r="A5" s="32"/>
      <c r="B5" s="32"/>
      <c r="C5" s="32"/>
      <c r="D5" s="32"/>
      <c r="E5" s="32"/>
      <c r="F5" s="32"/>
      <c r="G5" s="32"/>
      <c r="H5" s="32"/>
      <c r="I5" s="34"/>
      <c r="J5" s="34"/>
    </row>
    <row r="6" spans="1:10" ht="26.4" x14ac:dyDescent="0.25">
      <c r="A6" s="37" t="s">
        <v>41</v>
      </c>
      <c r="B6" s="38" t="s">
        <v>22</v>
      </c>
      <c r="C6" s="39" t="s">
        <v>13</v>
      </c>
      <c r="D6" s="39" t="s">
        <v>23</v>
      </c>
      <c r="E6" s="37" t="s">
        <v>24</v>
      </c>
      <c r="F6" s="37" t="s">
        <v>25</v>
      </c>
      <c r="G6" s="37" t="s">
        <v>26</v>
      </c>
    </row>
    <row r="7" spans="1:10" s="41" customFormat="1" ht="10.199999999999999" x14ac:dyDescent="0.2">
      <c r="A7" s="40">
        <v>1</v>
      </c>
      <c r="B7" s="40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</row>
    <row r="8" spans="1:10" x14ac:dyDescent="0.25">
      <c r="A8" s="42">
        <v>8</v>
      </c>
      <c r="B8" s="42" t="s">
        <v>56</v>
      </c>
      <c r="C8" s="42"/>
      <c r="D8" s="42"/>
      <c r="E8" s="43"/>
      <c r="F8" s="43"/>
      <c r="G8" s="43"/>
    </row>
    <row r="9" spans="1:10" x14ac:dyDescent="0.25">
      <c r="A9" s="55">
        <v>84</v>
      </c>
      <c r="B9" s="44" t="s">
        <v>57</v>
      </c>
      <c r="C9" s="42"/>
      <c r="D9" s="42"/>
      <c r="E9" s="43"/>
      <c r="F9" s="43"/>
      <c r="G9" s="43"/>
    </row>
    <row r="10" spans="1:10" x14ac:dyDescent="0.25">
      <c r="A10" s="55" t="s">
        <v>32</v>
      </c>
      <c r="B10" s="48"/>
      <c r="C10" s="44"/>
      <c r="D10" s="44"/>
      <c r="E10" s="43"/>
      <c r="F10" s="43"/>
      <c r="G10" s="43"/>
    </row>
    <row r="11" spans="1:10" x14ac:dyDescent="0.25">
      <c r="A11" s="42">
        <v>5</v>
      </c>
      <c r="B11" s="51" t="s">
        <v>58</v>
      </c>
      <c r="C11" s="44"/>
      <c r="D11" s="44"/>
      <c r="E11" s="43"/>
      <c r="F11" s="43"/>
      <c r="G11" s="43"/>
    </row>
    <row r="12" spans="1:10" x14ac:dyDescent="0.25">
      <c r="A12" s="55">
        <v>54</v>
      </c>
      <c r="B12" s="52" t="s">
        <v>59</v>
      </c>
      <c r="C12" s="44"/>
      <c r="D12" s="44"/>
      <c r="E12" s="43"/>
      <c r="F12" s="43"/>
      <c r="G12" s="43"/>
    </row>
    <row r="13" spans="1:10" x14ac:dyDescent="0.25">
      <c r="A13" s="55" t="s">
        <v>32</v>
      </c>
      <c r="B13" s="51"/>
      <c r="C13" s="44"/>
      <c r="D13" s="44"/>
      <c r="E13" s="43"/>
      <c r="F13" s="43"/>
      <c r="G13" s="43"/>
    </row>
    <row r="16" spans="1:10" ht="15.6" x14ac:dyDescent="0.25">
      <c r="B16" s="161" t="s">
        <v>60</v>
      </c>
      <c r="C16" s="161"/>
      <c r="D16" s="161"/>
      <c r="E16" s="161"/>
      <c r="F16" s="161"/>
      <c r="G16" s="161"/>
    </row>
    <row r="17" spans="1:7" ht="17.399999999999999" x14ac:dyDescent="0.25">
      <c r="B17" s="32"/>
      <c r="C17" s="32"/>
      <c r="D17" s="32"/>
      <c r="E17" s="32"/>
      <c r="F17" s="32"/>
      <c r="G17" s="32"/>
    </row>
    <row r="18" spans="1:7" ht="26.4" x14ac:dyDescent="0.25">
      <c r="A18" s="37" t="s">
        <v>41</v>
      </c>
      <c r="B18" s="38" t="s">
        <v>22</v>
      </c>
      <c r="C18" s="39" t="s">
        <v>72</v>
      </c>
      <c r="D18" s="39" t="s">
        <v>73</v>
      </c>
      <c r="E18" s="37" t="s">
        <v>85</v>
      </c>
      <c r="F18" s="37" t="s">
        <v>77</v>
      </c>
      <c r="G18" s="37" t="s">
        <v>86</v>
      </c>
    </row>
    <row r="19" spans="1:7" ht="10.199999999999999" customHeight="1" x14ac:dyDescent="0.25">
      <c r="A19" s="40">
        <v>1</v>
      </c>
      <c r="B19" s="40">
        <v>2</v>
      </c>
      <c r="C19" s="40">
        <v>3</v>
      </c>
      <c r="D19" s="40">
        <v>4</v>
      </c>
      <c r="E19" s="40">
        <v>5</v>
      </c>
      <c r="F19" s="40">
        <v>6</v>
      </c>
      <c r="G19" s="40">
        <v>7</v>
      </c>
    </row>
    <row r="20" spans="1:7" x14ac:dyDescent="0.25">
      <c r="A20" s="42">
        <v>8</v>
      </c>
      <c r="B20" s="42" t="s">
        <v>65</v>
      </c>
      <c r="C20" s="42"/>
      <c r="D20" s="42"/>
      <c r="E20" s="43"/>
      <c r="F20" s="43"/>
      <c r="G20" s="43"/>
    </row>
    <row r="21" spans="1:7" x14ac:dyDescent="0.25">
      <c r="A21" s="55">
        <v>81</v>
      </c>
      <c r="B21" s="44" t="s">
        <v>66</v>
      </c>
      <c r="C21" s="44"/>
      <c r="D21" s="44"/>
      <c r="E21" s="43"/>
      <c r="F21" s="43"/>
      <c r="G21" s="43"/>
    </row>
    <row r="22" spans="1:7" x14ac:dyDescent="0.25">
      <c r="A22" s="80" t="s">
        <v>32</v>
      </c>
      <c r="B22" s="44"/>
      <c r="C22" s="63"/>
      <c r="D22" s="63"/>
      <c r="E22" s="63"/>
      <c r="F22" s="63"/>
      <c r="G22" s="63"/>
    </row>
    <row r="23" spans="1:7" x14ac:dyDescent="0.25">
      <c r="A23" s="63"/>
      <c r="B23" s="54"/>
      <c r="C23" s="63"/>
      <c r="D23" s="63"/>
      <c r="E23" s="63"/>
      <c r="F23" s="63"/>
      <c r="G23" s="63"/>
    </row>
    <row r="24" spans="1:7" x14ac:dyDescent="0.25">
      <c r="A24" s="63"/>
      <c r="B24" s="42" t="s">
        <v>107</v>
      </c>
      <c r="C24" s="102"/>
      <c r="D24" s="102"/>
      <c r="E24" s="126"/>
      <c r="F24" s="126"/>
      <c r="G24" s="126"/>
    </row>
    <row r="25" spans="1:7" x14ac:dyDescent="0.25">
      <c r="A25" s="42">
        <v>1</v>
      </c>
      <c r="B25" s="42" t="s">
        <v>42</v>
      </c>
      <c r="C25" s="86"/>
      <c r="D25" s="86"/>
      <c r="E25" s="43"/>
      <c r="F25" s="43"/>
      <c r="G25" s="43"/>
    </row>
    <row r="26" spans="1:7" x14ac:dyDescent="0.25">
      <c r="A26" s="55">
        <v>11</v>
      </c>
      <c r="B26" s="44" t="s">
        <v>42</v>
      </c>
      <c r="C26" s="87"/>
      <c r="D26" s="87"/>
      <c r="E26" s="43"/>
      <c r="F26" s="43"/>
      <c r="G26" s="43"/>
    </row>
    <row r="27" spans="1:7" x14ac:dyDescent="0.25">
      <c r="A27" s="55">
        <v>12</v>
      </c>
      <c r="B27" s="44" t="s">
        <v>91</v>
      </c>
      <c r="C27" s="87"/>
      <c r="D27" s="87"/>
      <c r="E27" s="43"/>
      <c r="F27" s="43"/>
      <c r="G27" s="43"/>
    </row>
    <row r="28" spans="1:7" x14ac:dyDescent="0.25">
      <c r="A28" s="55">
        <v>14</v>
      </c>
      <c r="B28" s="44" t="s">
        <v>92</v>
      </c>
      <c r="C28" s="87"/>
      <c r="D28" s="106"/>
      <c r="E28" s="43"/>
      <c r="F28" s="43"/>
      <c r="G28" s="43"/>
    </row>
    <row r="29" spans="1:7" x14ac:dyDescent="0.25">
      <c r="A29" s="80">
        <v>15</v>
      </c>
      <c r="B29" s="85" t="s">
        <v>93</v>
      </c>
      <c r="C29" s="84"/>
      <c r="D29" s="105"/>
      <c r="E29" s="63"/>
      <c r="F29" s="63"/>
      <c r="G29" s="63"/>
    </row>
    <row r="30" spans="1:7" x14ac:dyDescent="0.25">
      <c r="A30" s="42">
        <v>3</v>
      </c>
      <c r="B30" s="42" t="s">
        <v>43</v>
      </c>
      <c r="C30" s="86"/>
      <c r="D30" s="86"/>
      <c r="E30" s="43"/>
      <c r="F30" s="43"/>
      <c r="G30" s="43"/>
    </row>
    <row r="31" spans="1:7" x14ac:dyDescent="0.25">
      <c r="A31" s="55">
        <v>32</v>
      </c>
      <c r="B31" s="44" t="s">
        <v>94</v>
      </c>
      <c r="C31" s="87"/>
      <c r="D31" s="87"/>
      <c r="E31" s="43"/>
      <c r="F31" s="43"/>
      <c r="G31" s="43"/>
    </row>
    <row r="32" spans="1:7" x14ac:dyDescent="0.25">
      <c r="A32" s="55">
        <v>33</v>
      </c>
      <c r="B32" s="44" t="s">
        <v>94</v>
      </c>
      <c r="C32" s="87"/>
      <c r="D32" s="87"/>
      <c r="E32" s="43"/>
      <c r="F32" s="43"/>
      <c r="G32" s="43"/>
    </row>
    <row r="33" spans="1:7" x14ac:dyDescent="0.25">
      <c r="A33" s="42">
        <v>4</v>
      </c>
      <c r="B33" s="42" t="s">
        <v>64</v>
      </c>
      <c r="C33" s="86"/>
      <c r="D33" s="86"/>
      <c r="E33" s="43"/>
      <c r="F33" s="43"/>
      <c r="G33" s="43"/>
    </row>
    <row r="34" spans="1:7" x14ac:dyDescent="0.25">
      <c r="A34" s="128">
        <v>44</v>
      </c>
      <c r="B34" s="44" t="s">
        <v>63</v>
      </c>
      <c r="C34" s="86"/>
      <c r="D34" s="86"/>
      <c r="E34" s="43"/>
      <c r="F34" s="43"/>
      <c r="G34" s="43"/>
    </row>
    <row r="35" spans="1:7" x14ac:dyDescent="0.25">
      <c r="A35" s="55">
        <v>45</v>
      </c>
      <c r="B35" s="44" t="s">
        <v>63</v>
      </c>
      <c r="C35" s="87"/>
      <c r="D35" s="87"/>
      <c r="E35" s="43"/>
      <c r="F35" s="43"/>
      <c r="G35" s="43"/>
    </row>
    <row r="36" spans="1:7" x14ac:dyDescent="0.25">
      <c r="A36" s="42">
        <v>5</v>
      </c>
      <c r="B36" s="42" t="s">
        <v>84</v>
      </c>
      <c r="C36" s="86"/>
      <c r="D36" s="86"/>
      <c r="E36" s="43"/>
      <c r="F36" s="43"/>
      <c r="G36" s="43"/>
    </row>
    <row r="37" spans="1:7" x14ac:dyDescent="0.25">
      <c r="A37" s="55">
        <v>51</v>
      </c>
      <c r="B37" s="44" t="s">
        <v>95</v>
      </c>
      <c r="C37" s="87"/>
      <c r="D37" s="87"/>
      <c r="E37" s="43"/>
      <c r="F37" s="43"/>
      <c r="G37" s="43"/>
    </row>
    <row r="38" spans="1:7" x14ac:dyDescent="0.25">
      <c r="A38" s="55">
        <v>56</v>
      </c>
      <c r="B38" s="44" t="s">
        <v>97</v>
      </c>
      <c r="C38" s="87"/>
      <c r="D38" s="87"/>
      <c r="E38" s="43"/>
      <c r="F38" s="43"/>
      <c r="G38" s="43"/>
    </row>
    <row r="39" spans="1:7" x14ac:dyDescent="0.25">
      <c r="A39" s="42">
        <v>6</v>
      </c>
      <c r="B39" s="51" t="s">
        <v>96</v>
      </c>
      <c r="C39" s="86"/>
      <c r="D39" s="86"/>
      <c r="E39" s="43"/>
      <c r="F39" s="43"/>
      <c r="G39" s="43"/>
    </row>
    <row r="40" spans="1:7" x14ac:dyDescent="0.25">
      <c r="A40" s="55">
        <v>61</v>
      </c>
      <c r="B40" s="44" t="s">
        <v>98</v>
      </c>
      <c r="C40" s="87"/>
      <c r="D40" s="87"/>
      <c r="E40" s="43"/>
      <c r="F40" s="43"/>
      <c r="G40" s="43"/>
    </row>
    <row r="41" spans="1:7" x14ac:dyDescent="0.25">
      <c r="A41" s="42">
        <v>7</v>
      </c>
      <c r="B41" s="42" t="s">
        <v>33</v>
      </c>
      <c r="C41" s="86"/>
      <c r="D41" s="44"/>
      <c r="E41" s="43"/>
      <c r="F41" s="43"/>
      <c r="G41" s="43"/>
    </row>
    <row r="42" spans="1:7" x14ac:dyDescent="0.25">
      <c r="A42" s="55">
        <v>71</v>
      </c>
      <c r="B42" s="44" t="s">
        <v>33</v>
      </c>
      <c r="C42" s="87"/>
      <c r="D42" s="44"/>
      <c r="E42" s="43"/>
      <c r="F42" s="43"/>
      <c r="G42" s="43"/>
    </row>
  </sheetData>
  <mergeCells count="3">
    <mergeCell ref="B16:G16"/>
    <mergeCell ref="A2:G2"/>
    <mergeCell ref="A4:G4"/>
  </mergeCells>
  <pageMargins left="0.7" right="0.7" top="0.75" bottom="0.75" header="0.3" footer="0.3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topLeftCell="A4" workbookViewId="0">
      <selection activeCell="G8" sqref="G8"/>
    </sheetView>
  </sheetViews>
  <sheetFormatPr defaultColWidth="8.88671875" defaultRowHeight="13.8" x14ac:dyDescent="0.25"/>
  <cols>
    <col min="1" max="1" width="35.33203125" style="33" customWidth="1"/>
    <col min="2" max="2" width="34.33203125" style="33" customWidth="1"/>
    <col min="3" max="7" width="25.33203125" style="33" customWidth="1"/>
    <col min="8" max="16384" width="8.88671875" style="33"/>
  </cols>
  <sheetData>
    <row r="1" spans="1:7" ht="17.399999999999999" x14ac:dyDescent="0.25">
      <c r="A1" s="62"/>
      <c r="B1" s="32"/>
      <c r="C1" s="32"/>
      <c r="D1" s="32"/>
      <c r="E1" s="32"/>
      <c r="F1" s="34"/>
      <c r="G1" s="34"/>
    </row>
    <row r="2" spans="1:7" ht="15.6" x14ac:dyDescent="0.3">
      <c r="A2" s="161" t="s">
        <v>61</v>
      </c>
      <c r="B2" s="162"/>
      <c r="C2" s="162"/>
      <c r="D2" s="162"/>
      <c r="E2" s="162"/>
      <c r="F2" s="162"/>
      <c r="G2" s="162"/>
    </row>
    <row r="3" spans="1:7" ht="17.399999999999999" x14ac:dyDescent="0.25">
      <c r="A3" s="32"/>
      <c r="B3" s="32"/>
      <c r="C3" s="32"/>
      <c r="D3" s="32"/>
      <c r="E3" s="32"/>
      <c r="F3" s="34"/>
      <c r="G3" s="34"/>
    </row>
    <row r="4" spans="1:7" ht="26.4" x14ac:dyDescent="0.25">
      <c r="A4" s="37" t="s">
        <v>62</v>
      </c>
      <c r="B4" s="37" t="s">
        <v>22</v>
      </c>
      <c r="C4" s="39" t="s">
        <v>13</v>
      </c>
      <c r="D4" s="39" t="s">
        <v>146</v>
      </c>
      <c r="E4" s="37" t="s">
        <v>85</v>
      </c>
      <c r="F4" s="37" t="s">
        <v>77</v>
      </c>
      <c r="G4" s="37" t="s">
        <v>86</v>
      </c>
    </row>
    <row r="5" spans="1:7" s="41" customFormat="1" ht="10.199999999999999" x14ac:dyDescent="0.2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</row>
    <row r="6" spans="1:7" ht="26.4" x14ac:dyDescent="0.25">
      <c r="A6" s="66" t="s">
        <v>129</v>
      </c>
      <c r="B6" s="66" t="s">
        <v>130</v>
      </c>
      <c r="C6" s="43"/>
      <c r="D6" s="43"/>
      <c r="E6" s="43"/>
      <c r="F6" s="43"/>
      <c r="G6" s="43"/>
    </row>
    <row r="7" spans="1:7" x14ac:dyDescent="0.25">
      <c r="A7" s="67" t="s">
        <v>131</v>
      </c>
      <c r="B7" s="66" t="s">
        <v>132</v>
      </c>
      <c r="C7" s="43"/>
      <c r="D7" s="43"/>
      <c r="E7" s="125">
        <v>1577993</v>
      </c>
      <c r="F7" s="125">
        <v>1575993</v>
      </c>
      <c r="G7" s="125">
        <v>1564453</v>
      </c>
    </row>
    <row r="8" spans="1:7" x14ac:dyDescent="0.25">
      <c r="A8" s="81" t="s">
        <v>80</v>
      </c>
      <c r="B8" s="68" t="s">
        <v>42</v>
      </c>
      <c r="C8" s="43"/>
      <c r="D8" s="43"/>
      <c r="E8" s="43">
        <v>91523</v>
      </c>
      <c r="F8" s="43">
        <v>87523</v>
      </c>
      <c r="G8" s="43">
        <v>86807</v>
      </c>
    </row>
    <row r="9" spans="1:7" x14ac:dyDescent="0.25">
      <c r="A9" s="81" t="s">
        <v>81</v>
      </c>
      <c r="B9" s="68" t="s">
        <v>43</v>
      </c>
      <c r="C9" s="43"/>
      <c r="D9" s="43"/>
      <c r="E9" s="43">
        <v>34000</v>
      </c>
      <c r="F9" s="43">
        <v>34000</v>
      </c>
      <c r="G9" s="43">
        <v>34000</v>
      </c>
    </row>
    <row r="10" spans="1:7" x14ac:dyDescent="0.25">
      <c r="A10" s="81" t="s">
        <v>82</v>
      </c>
      <c r="B10" s="68" t="s">
        <v>64</v>
      </c>
      <c r="C10" s="43"/>
      <c r="D10" s="43"/>
      <c r="E10" s="43">
        <v>17000</v>
      </c>
      <c r="F10" s="43">
        <v>17000</v>
      </c>
      <c r="G10" s="43">
        <v>17000</v>
      </c>
    </row>
    <row r="11" spans="1:7" x14ac:dyDescent="0.25">
      <c r="A11" s="81" t="s">
        <v>83</v>
      </c>
      <c r="B11" s="68" t="s">
        <v>84</v>
      </c>
      <c r="C11" s="43"/>
      <c r="D11" s="43"/>
      <c r="E11" s="43">
        <v>1425470</v>
      </c>
      <c r="F11" s="43">
        <v>1427470</v>
      </c>
      <c r="G11" s="43">
        <v>1416646</v>
      </c>
    </row>
    <row r="12" spans="1:7" x14ac:dyDescent="0.25">
      <c r="A12" s="81" t="s">
        <v>112</v>
      </c>
      <c r="B12" s="68" t="s">
        <v>96</v>
      </c>
      <c r="C12" s="43"/>
      <c r="D12" s="43"/>
      <c r="E12" s="43">
        <v>10000</v>
      </c>
      <c r="F12" s="43">
        <v>10000</v>
      </c>
      <c r="G12" s="43">
        <v>10000</v>
      </c>
    </row>
    <row r="13" spans="1:7" s="65" customFormat="1" x14ac:dyDescent="0.25">
      <c r="A13" s="131" t="s">
        <v>133</v>
      </c>
      <c r="B13" s="66" t="s">
        <v>87</v>
      </c>
      <c r="C13" s="83"/>
      <c r="D13" s="64"/>
      <c r="E13" s="64"/>
      <c r="F13" s="64"/>
      <c r="G13" s="64"/>
    </row>
    <row r="14" spans="1:7" x14ac:dyDescent="0.25">
      <c r="A14" s="78" t="s">
        <v>88</v>
      </c>
      <c r="B14" s="73" t="s">
        <v>89</v>
      </c>
      <c r="C14" s="43"/>
      <c r="D14" s="43"/>
      <c r="E14" s="125">
        <v>80000</v>
      </c>
      <c r="F14" s="125">
        <v>80000</v>
      </c>
      <c r="G14" s="125">
        <v>80000</v>
      </c>
    </row>
    <row r="15" spans="1:7" x14ac:dyDescent="0.25">
      <c r="A15" s="104" t="s">
        <v>117</v>
      </c>
      <c r="B15" s="68" t="s">
        <v>110</v>
      </c>
      <c r="C15" s="43"/>
      <c r="D15" s="43"/>
      <c r="E15" s="43">
        <v>80000</v>
      </c>
      <c r="F15" s="43">
        <v>80000</v>
      </c>
      <c r="G15" s="53">
        <v>80000</v>
      </c>
    </row>
    <row r="16" spans="1:7" x14ac:dyDescent="0.25">
      <c r="A16" s="130" t="s">
        <v>134</v>
      </c>
      <c r="B16" s="130" t="s">
        <v>118</v>
      </c>
      <c r="C16" s="43"/>
      <c r="D16" s="43"/>
      <c r="E16" s="125">
        <v>20467</v>
      </c>
      <c r="F16" s="125">
        <v>18467</v>
      </c>
      <c r="G16" s="132">
        <v>6927</v>
      </c>
    </row>
    <row r="17" spans="1:7" x14ac:dyDescent="0.25">
      <c r="A17" s="103" t="s">
        <v>120</v>
      </c>
      <c r="B17" s="71" t="s">
        <v>118</v>
      </c>
      <c r="C17" s="43"/>
      <c r="D17" s="43"/>
      <c r="E17" s="43"/>
      <c r="F17" s="43"/>
      <c r="G17" s="53"/>
    </row>
    <row r="18" spans="1:7" x14ac:dyDescent="0.25">
      <c r="A18" s="71" t="s">
        <v>128</v>
      </c>
      <c r="B18" s="71" t="s">
        <v>119</v>
      </c>
      <c r="C18" s="43"/>
      <c r="D18" s="43"/>
      <c r="E18" s="43">
        <v>100</v>
      </c>
      <c r="F18" s="43">
        <v>100</v>
      </c>
      <c r="G18" s="53">
        <v>100</v>
      </c>
    </row>
    <row r="19" spans="1:7" x14ac:dyDescent="0.25">
      <c r="A19" s="71" t="s">
        <v>135</v>
      </c>
      <c r="B19" s="71" t="s">
        <v>121</v>
      </c>
      <c r="C19" s="43"/>
      <c r="D19" s="43"/>
      <c r="E19" s="43">
        <v>1000</v>
      </c>
      <c r="F19" s="43">
        <v>1000</v>
      </c>
      <c r="G19" s="53">
        <v>1000</v>
      </c>
    </row>
    <row r="20" spans="1:7" x14ac:dyDescent="0.25">
      <c r="A20" s="71" t="s">
        <v>136</v>
      </c>
      <c r="B20" s="71" t="s">
        <v>122</v>
      </c>
      <c r="C20" s="43"/>
      <c r="D20" s="43"/>
      <c r="E20" s="43">
        <v>1250</v>
      </c>
      <c r="F20" s="43">
        <v>1250</v>
      </c>
      <c r="G20" s="53">
        <v>1250</v>
      </c>
    </row>
    <row r="21" spans="1:7" x14ac:dyDescent="0.25">
      <c r="A21" s="71" t="s">
        <v>137</v>
      </c>
      <c r="B21" s="71" t="s">
        <v>123</v>
      </c>
      <c r="C21" s="43"/>
      <c r="D21" s="43"/>
      <c r="E21" s="43">
        <v>2000</v>
      </c>
      <c r="F21" s="43"/>
      <c r="G21" s="53"/>
    </row>
    <row r="22" spans="1:7" x14ac:dyDescent="0.25">
      <c r="A22" s="71" t="s">
        <v>138</v>
      </c>
      <c r="B22" s="71" t="s">
        <v>124</v>
      </c>
      <c r="C22" s="43"/>
      <c r="D22" s="43"/>
      <c r="E22" s="43">
        <v>1000</v>
      </c>
      <c r="F22" s="43">
        <v>1000</v>
      </c>
      <c r="G22" s="53">
        <v>1000</v>
      </c>
    </row>
    <row r="23" spans="1:7" x14ac:dyDescent="0.25">
      <c r="A23" s="71" t="s">
        <v>139</v>
      </c>
      <c r="B23" s="71" t="s">
        <v>125</v>
      </c>
      <c r="C23" s="43"/>
      <c r="D23" s="43"/>
      <c r="E23" s="43">
        <v>2700</v>
      </c>
      <c r="F23" s="43">
        <v>2700</v>
      </c>
      <c r="G23" s="53">
        <v>2700</v>
      </c>
    </row>
    <row r="24" spans="1:7" x14ac:dyDescent="0.25">
      <c r="A24" s="71" t="s">
        <v>140</v>
      </c>
      <c r="B24" s="71" t="s">
        <v>141</v>
      </c>
      <c r="C24" s="43"/>
      <c r="D24" s="43"/>
      <c r="E24" s="43">
        <v>120</v>
      </c>
      <c r="F24" s="43">
        <v>120</v>
      </c>
      <c r="G24" s="53">
        <v>120</v>
      </c>
    </row>
    <row r="25" spans="1:7" x14ac:dyDescent="0.25">
      <c r="A25" s="71" t="s">
        <v>147</v>
      </c>
      <c r="B25" s="71" t="s">
        <v>148</v>
      </c>
      <c r="C25" s="43"/>
      <c r="D25" s="43"/>
      <c r="E25" s="43">
        <v>2000</v>
      </c>
      <c r="F25" s="43"/>
      <c r="G25" s="53"/>
    </row>
    <row r="26" spans="1:7" x14ac:dyDescent="0.25">
      <c r="A26" s="71" t="s">
        <v>142</v>
      </c>
      <c r="B26" s="71" t="s">
        <v>143</v>
      </c>
      <c r="C26" s="43"/>
      <c r="D26" s="43"/>
      <c r="E26" s="43">
        <v>9540</v>
      </c>
      <c r="F26" s="43">
        <v>11540</v>
      </c>
      <c r="G26" s="53"/>
    </row>
    <row r="27" spans="1:7" x14ac:dyDescent="0.25">
      <c r="A27" s="69" t="s">
        <v>126</v>
      </c>
      <c r="B27" s="66" t="s">
        <v>127</v>
      </c>
      <c r="C27" s="43"/>
      <c r="D27" s="43"/>
      <c r="E27" s="125">
        <v>757</v>
      </c>
      <c r="F27" s="125">
        <v>757</v>
      </c>
      <c r="G27" s="125">
        <v>757</v>
      </c>
    </row>
    <row r="28" spans="1:7" x14ac:dyDescent="0.25">
      <c r="A28" s="68" t="s">
        <v>120</v>
      </c>
      <c r="B28" s="68" t="s">
        <v>127</v>
      </c>
      <c r="C28" s="43"/>
      <c r="D28" s="43"/>
      <c r="E28" s="43">
        <v>757</v>
      </c>
      <c r="F28" s="43">
        <v>757</v>
      </c>
      <c r="G28" s="53">
        <v>757</v>
      </c>
    </row>
    <row r="29" spans="1:7" x14ac:dyDescent="0.25">
      <c r="A29" s="133" t="s">
        <v>144</v>
      </c>
      <c r="B29" s="130" t="s">
        <v>87</v>
      </c>
      <c r="C29" s="43"/>
      <c r="D29" s="43"/>
      <c r="E29" s="125">
        <v>1477526</v>
      </c>
      <c r="F29" s="125">
        <v>1477526</v>
      </c>
      <c r="G29" s="132">
        <v>1477526</v>
      </c>
    </row>
    <row r="30" spans="1:7" x14ac:dyDescent="0.25">
      <c r="A30" s="103" t="s">
        <v>90</v>
      </c>
      <c r="B30" s="71" t="s">
        <v>43</v>
      </c>
      <c r="C30" s="43"/>
      <c r="D30" s="43"/>
      <c r="E30" s="43">
        <v>34000</v>
      </c>
      <c r="F30" s="43">
        <v>34000</v>
      </c>
      <c r="G30" s="53">
        <v>34000</v>
      </c>
    </row>
    <row r="31" spans="1:7" x14ac:dyDescent="0.25">
      <c r="A31" s="68" t="s">
        <v>113</v>
      </c>
      <c r="B31" s="73" t="s">
        <v>145</v>
      </c>
      <c r="C31" s="43"/>
      <c r="D31" s="43"/>
      <c r="E31" s="43">
        <v>17000</v>
      </c>
      <c r="F31" s="43">
        <v>17000</v>
      </c>
      <c r="G31" s="53">
        <v>17000</v>
      </c>
    </row>
    <row r="32" spans="1:7" x14ac:dyDescent="0.25">
      <c r="A32" s="68" t="s">
        <v>114</v>
      </c>
      <c r="B32" s="73" t="s">
        <v>95</v>
      </c>
      <c r="C32" s="43"/>
      <c r="D32" s="43"/>
      <c r="E32" s="43">
        <v>1416526</v>
      </c>
      <c r="F32" s="43">
        <v>1416526</v>
      </c>
      <c r="G32" s="53">
        <v>1416526</v>
      </c>
    </row>
    <row r="33" spans="1:7" x14ac:dyDescent="0.25">
      <c r="A33" s="68"/>
      <c r="B33" s="73"/>
      <c r="C33" s="43"/>
      <c r="D33" s="43"/>
      <c r="E33" s="43"/>
      <c r="F33" s="43"/>
      <c r="G33" s="53"/>
    </row>
    <row r="34" spans="1:7" x14ac:dyDescent="0.25">
      <c r="A34" s="72"/>
      <c r="B34" s="71"/>
      <c r="C34" s="43"/>
      <c r="D34" s="43"/>
      <c r="E34" s="43"/>
      <c r="F34" s="43"/>
      <c r="G34" s="53"/>
    </row>
    <row r="35" spans="1:7" x14ac:dyDescent="0.25">
      <c r="A35" s="79"/>
      <c r="B35" s="68"/>
      <c r="C35" s="43"/>
      <c r="D35" s="43"/>
      <c r="E35" s="43"/>
      <c r="F35" s="43"/>
      <c r="G35" s="53"/>
    </row>
    <row r="36" spans="1:7" x14ac:dyDescent="0.25">
      <c r="A36" s="70"/>
      <c r="B36" s="71"/>
      <c r="C36" s="43"/>
      <c r="D36" s="43"/>
      <c r="E36" s="43"/>
      <c r="F36" s="43"/>
      <c r="G36" s="53"/>
    </row>
    <row r="37" spans="1:7" x14ac:dyDescent="0.25">
      <c r="A37" s="72"/>
      <c r="B37" s="71"/>
      <c r="C37" s="43"/>
      <c r="D37" s="43"/>
      <c r="E37" s="43"/>
      <c r="F37" s="43"/>
      <c r="G37" s="53"/>
    </row>
    <row r="38" spans="1:7" x14ac:dyDescent="0.25">
      <c r="A38" s="71"/>
      <c r="B38" s="71"/>
      <c r="C38" s="43"/>
      <c r="D38" s="43"/>
      <c r="E38" s="43"/>
      <c r="F38" s="43"/>
      <c r="G38" s="53"/>
    </row>
    <row r="39" spans="1:7" x14ac:dyDescent="0.25">
      <c r="A39" s="33" t="s">
        <v>70</v>
      </c>
    </row>
  </sheetData>
  <mergeCells count="1">
    <mergeCell ref="A2:G2"/>
  </mergeCells>
  <pageMargins left="0.7" right="0.7" top="0.75" bottom="0.75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47AFA-F62C-4190-BCFE-3F2FF4684E4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 Sažetak</vt:lpstr>
      <vt:lpstr> Račun prihoda i rashoda</vt:lpstr>
      <vt:lpstr> Račun financiranja</vt:lpstr>
      <vt:lpstr>Posebni dio</vt:lpstr>
      <vt:lpstr>List1</vt:lpstr>
      <vt:lpstr>' Račun financiranja'!Podrucje_ispisa</vt:lpstr>
      <vt:lpstr>' Račun prihoda i rashoda'!Podrucje_ispisa</vt:lpstr>
      <vt:lpstr>' Sažetak'!Podrucje_ispisa</vt:lpstr>
      <vt:lpstr>'Posebni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2025-10-27T17:52:13Z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1. Format izgleda proračuna i financijskog plana proračunskog korisnika.xlsx</vt:lpwstr>
  </property>
</Properties>
</file>