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Laptop\Desktop\"/>
    </mc:Choice>
  </mc:AlternateContent>
  <xr:revisionPtr revIDLastSave="0" documentId="13_ncr:1_{21F4B777-24D5-43F3-B9D6-07B8266AFA65}"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G309"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E301" i="9" s="1"/>
  <c r="B301" i="9" s="1"/>
  <c r="F301" i="9"/>
  <c r="H300" i="9"/>
  <c r="G300" i="9"/>
  <c r="F300" i="9"/>
  <c r="E300" i="9"/>
  <c r="B300" i="9" s="1"/>
  <c r="H299" i="9"/>
  <c r="G299" i="9"/>
  <c r="F299" i="9"/>
  <c r="E299" i="9"/>
  <c r="H298" i="9"/>
  <c r="G298" i="9"/>
  <c r="E298" i="9" s="1"/>
  <c r="B298" i="9" s="1"/>
  <c r="F298" i="9"/>
  <c r="H297" i="9"/>
  <c r="G297" i="9"/>
  <c r="F297" i="9"/>
  <c r="H296" i="9"/>
  <c r="G296" i="9"/>
  <c r="F296" i="9"/>
  <c r="E296" i="9"/>
  <c r="B296" i="9" s="1"/>
  <c r="H295" i="9"/>
  <c r="G295" i="9"/>
  <c r="E295" i="9" s="1"/>
  <c r="F295" i="9"/>
  <c r="H294" i="9"/>
  <c r="G294" i="9"/>
  <c r="E294" i="9" s="1"/>
  <c r="F294" i="9"/>
  <c r="H293" i="9"/>
  <c r="G293" i="9"/>
  <c r="F293" i="9"/>
  <c r="H292" i="9"/>
  <c r="G292" i="9"/>
  <c r="F292" i="9"/>
  <c r="H291" i="9"/>
  <c r="G291" i="9"/>
  <c r="F291" i="9"/>
  <c r="E291" i="9"/>
  <c r="F290" i="9"/>
  <c r="F289" i="9"/>
  <c r="H288" i="9"/>
  <c r="E288" i="9" s="1"/>
  <c r="B288" i="9" s="1"/>
  <c r="G288" i="9"/>
  <c r="F288" i="9"/>
  <c r="H287" i="9"/>
  <c r="G287" i="9"/>
  <c r="F287" i="9"/>
  <c r="H286" i="9"/>
  <c r="G286" i="9"/>
  <c r="E286" i="9" s="1"/>
  <c r="B286" i="9" s="1"/>
  <c r="F286" i="9"/>
  <c r="H285" i="9"/>
  <c r="G285" i="9"/>
  <c r="F285" i="9"/>
  <c r="F284" i="9"/>
  <c r="H283" i="9"/>
  <c r="G283" i="9"/>
  <c r="F283" i="9"/>
  <c r="E283" i="9"/>
  <c r="B283" i="9" s="1"/>
  <c r="H282" i="9"/>
  <c r="G282" i="9"/>
  <c r="F282" i="9"/>
  <c r="E282" i="9"/>
  <c r="H281" i="9"/>
  <c r="G281" i="9"/>
  <c r="E281" i="9" s="1"/>
  <c r="F281" i="9"/>
  <c r="F280" i="9"/>
  <c r="F279" i="9"/>
  <c r="F278" i="9"/>
  <c r="F277" i="9"/>
  <c r="F276" i="9"/>
  <c r="L275" i="9"/>
  <c r="F275" i="9" s="1"/>
  <c r="H275" i="9"/>
  <c r="G275" i="9"/>
  <c r="F274" i="9"/>
  <c r="I273" i="9"/>
  <c r="E273" i="9" s="1"/>
  <c r="H273" i="9"/>
  <c r="F273" i="9"/>
  <c r="E272" i="9"/>
  <c r="M271" i="9"/>
  <c r="L271" i="9"/>
  <c r="F271" i="9" s="1"/>
  <c r="B271" i="9" s="1"/>
  <c r="E271" i="9"/>
  <c r="M270" i="9"/>
  <c r="F270" i="9" s="1"/>
  <c r="L270" i="9"/>
  <c r="E270" i="9"/>
  <c r="B270" i="9"/>
  <c r="M269" i="9"/>
  <c r="L269" i="9"/>
  <c r="F269" i="9"/>
  <c r="E269" i="9"/>
  <c r="B269" i="9" s="1"/>
  <c r="M268" i="9"/>
  <c r="L268" i="9"/>
  <c r="F268" i="9" s="1"/>
  <c r="B268" i="9" s="1"/>
  <c r="E268" i="9"/>
  <c r="M267" i="9"/>
  <c r="L267" i="9"/>
  <c r="F267" i="9" s="1"/>
  <c r="B267" i="9" s="1"/>
  <c r="E267" i="9"/>
  <c r="M266" i="9"/>
  <c r="F266" i="9" s="1"/>
  <c r="L266" i="9"/>
  <c r="E266" i="9"/>
  <c r="B266" i="9"/>
  <c r="M265" i="9"/>
  <c r="L265" i="9"/>
  <c r="F265" i="9"/>
  <c r="E265" i="9"/>
  <c r="B265" i="9" s="1"/>
  <c r="M264" i="9"/>
  <c r="L264" i="9"/>
  <c r="F264" i="9" s="1"/>
  <c r="B264" i="9" s="1"/>
  <c r="E264" i="9"/>
  <c r="M263" i="9"/>
  <c r="L263" i="9"/>
  <c r="F263" i="9" s="1"/>
  <c r="B263" i="9" s="1"/>
  <c r="E263" i="9"/>
  <c r="M262" i="9"/>
  <c r="F262" i="9" s="1"/>
  <c r="L262" i="9"/>
  <c r="E262" i="9"/>
  <c r="B262" i="9"/>
  <c r="M261" i="9"/>
  <c r="L261" i="9"/>
  <c r="F261" i="9"/>
  <c r="E261" i="9"/>
  <c r="B261" i="9" s="1"/>
  <c r="M260" i="9"/>
  <c r="L260" i="9"/>
  <c r="F260" i="9" s="1"/>
  <c r="B260" i="9" s="1"/>
  <c r="E260" i="9"/>
  <c r="M259" i="9"/>
  <c r="L259" i="9"/>
  <c r="F259" i="9" s="1"/>
  <c r="B259" i="9" s="1"/>
  <c r="E259" i="9"/>
  <c r="M258" i="9"/>
  <c r="F258" i="9" s="1"/>
  <c r="L258" i="9"/>
  <c r="E258" i="9"/>
  <c r="B258" i="9"/>
  <c r="M257" i="9"/>
  <c r="L257" i="9"/>
  <c r="F257" i="9"/>
  <c r="E257" i="9"/>
  <c r="B257" i="9" s="1"/>
  <c r="M256" i="9"/>
  <c r="L256" i="9"/>
  <c r="F256" i="9" s="1"/>
  <c r="B256" i="9" s="1"/>
  <c r="E256" i="9"/>
  <c r="M255" i="9"/>
  <c r="L255" i="9"/>
  <c r="F255" i="9" s="1"/>
  <c r="B255" i="9" s="1"/>
  <c r="E255" i="9"/>
  <c r="M254" i="9"/>
  <c r="F254" i="9" s="1"/>
  <c r="L254" i="9"/>
  <c r="E254" i="9"/>
  <c r="B254" i="9"/>
  <c r="M253" i="9"/>
  <c r="L253" i="9"/>
  <c r="F253" i="9"/>
  <c r="E253" i="9"/>
  <c r="B253" i="9" s="1"/>
  <c r="M252" i="9"/>
  <c r="L252" i="9"/>
  <c r="F252" i="9" s="1"/>
  <c r="B252" i="9" s="1"/>
  <c r="E252" i="9"/>
  <c r="M251" i="9"/>
  <c r="L251" i="9"/>
  <c r="F251" i="9" s="1"/>
  <c r="B251" i="9" s="1"/>
  <c r="E251" i="9"/>
  <c r="M250" i="9"/>
  <c r="F250" i="9" s="1"/>
  <c r="L250" i="9"/>
  <c r="E250" i="9"/>
  <c r="B250" i="9"/>
  <c r="M249" i="9"/>
  <c r="L249" i="9"/>
  <c r="F249" i="9"/>
  <c r="E249" i="9"/>
  <c r="B249" i="9" s="1"/>
  <c r="M248" i="9"/>
  <c r="L248" i="9"/>
  <c r="F248" i="9" s="1"/>
  <c r="B248" i="9" s="1"/>
  <c r="E248" i="9"/>
  <c r="M247" i="9"/>
  <c r="L247" i="9"/>
  <c r="F247" i="9" s="1"/>
  <c r="B247" i="9" s="1"/>
  <c r="E247" i="9"/>
  <c r="M246" i="9"/>
  <c r="F246" i="9" s="1"/>
  <c r="L246" i="9"/>
  <c r="E246" i="9"/>
  <c r="B246" i="9"/>
  <c r="M245" i="9"/>
  <c r="L245" i="9"/>
  <c r="F245" i="9"/>
  <c r="E245" i="9"/>
  <c r="B245" i="9" s="1"/>
  <c r="M244" i="9"/>
  <c r="L244" i="9"/>
  <c r="F244" i="9" s="1"/>
  <c r="B244" i="9" s="1"/>
  <c r="E244" i="9"/>
  <c r="M243" i="9"/>
  <c r="L243" i="9"/>
  <c r="F243" i="9" s="1"/>
  <c r="B243" i="9" s="1"/>
  <c r="E243" i="9"/>
  <c r="M242" i="9"/>
  <c r="F242" i="9" s="1"/>
  <c r="L242" i="9"/>
  <c r="E242" i="9"/>
  <c r="B242" i="9"/>
  <c r="M241" i="9"/>
  <c r="L241" i="9"/>
  <c r="F241" i="9"/>
  <c r="E241" i="9"/>
  <c r="B241" i="9" s="1"/>
  <c r="M240" i="9"/>
  <c r="L240" i="9"/>
  <c r="F240" i="9" s="1"/>
  <c r="B240" i="9" s="1"/>
  <c r="E240" i="9"/>
  <c r="M239" i="9"/>
  <c r="L239" i="9"/>
  <c r="F239" i="9" s="1"/>
  <c r="B239" i="9" s="1"/>
  <c r="E239" i="9"/>
  <c r="M238" i="9"/>
  <c r="F238" i="9" s="1"/>
  <c r="L238" i="9"/>
  <c r="E238" i="9"/>
  <c r="B238" i="9"/>
  <c r="M237" i="9"/>
  <c r="L237" i="9"/>
  <c r="F237" i="9"/>
  <c r="E237" i="9"/>
  <c r="B237" i="9" s="1"/>
  <c r="M236" i="9"/>
  <c r="L236" i="9"/>
  <c r="F236" i="9" s="1"/>
  <c r="B236" i="9" s="1"/>
  <c r="E236" i="9"/>
  <c r="M235" i="9"/>
  <c r="L235" i="9"/>
  <c r="F235" i="9" s="1"/>
  <c r="B235" i="9" s="1"/>
  <c r="E235" i="9"/>
  <c r="M234" i="9"/>
  <c r="F234" i="9" s="1"/>
  <c r="L234" i="9"/>
  <c r="E234" i="9"/>
  <c r="B234" i="9"/>
  <c r="M233" i="9"/>
  <c r="L233" i="9"/>
  <c r="F233" i="9"/>
  <c r="E233" i="9"/>
  <c r="B233" i="9" s="1"/>
  <c r="M232" i="9"/>
  <c r="L232" i="9"/>
  <c r="F232" i="9" s="1"/>
  <c r="B232" i="9" s="1"/>
  <c r="E232" i="9"/>
  <c r="M231" i="9"/>
  <c r="L231" i="9"/>
  <c r="F231" i="9" s="1"/>
  <c r="B231" i="9" s="1"/>
  <c r="E231" i="9"/>
  <c r="M230" i="9"/>
  <c r="F230" i="9" s="1"/>
  <c r="L230" i="9"/>
  <c r="E230" i="9"/>
  <c r="B230" i="9"/>
  <c r="M229" i="9"/>
  <c r="L229" i="9"/>
  <c r="F229" i="9"/>
  <c r="E229" i="9"/>
  <c r="B229" i="9" s="1"/>
  <c r="M228" i="9"/>
  <c r="L228" i="9"/>
  <c r="F228" i="9" s="1"/>
  <c r="B228" i="9" s="1"/>
  <c r="E228" i="9"/>
  <c r="M227" i="9"/>
  <c r="L227" i="9"/>
  <c r="F227" i="9" s="1"/>
  <c r="B227" i="9" s="1"/>
  <c r="E227" i="9"/>
  <c r="M226" i="9"/>
  <c r="L226" i="9"/>
  <c r="F226" i="9" s="1"/>
  <c r="B226" i="9" s="1"/>
  <c r="E226" i="9"/>
  <c r="M225" i="9"/>
  <c r="L225" i="9"/>
  <c r="F225" i="9"/>
  <c r="E225" i="9"/>
  <c r="B225" i="9" s="1"/>
  <c r="M224" i="9"/>
  <c r="L224" i="9"/>
  <c r="F224" i="9" s="1"/>
  <c r="B224" i="9" s="1"/>
  <c r="E224" i="9"/>
  <c r="M223" i="9"/>
  <c r="L223" i="9"/>
  <c r="E223" i="9"/>
  <c r="M222" i="9"/>
  <c r="L222" i="9"/>
  <c r="F222" i="9" s="1"/>
  <c r="B222" i="9" s="1"/>
  <c r="E222" i="9"/>
  <c r="M221" i="9"/>
  <c r="L221" i="9"/>
  <c r="F221" i="9"/>
  <c r="E221" i="9"/>
  <c r="M220" i="9"/>
  <c r="L220" i="9"/>
  <c r="F220" i="9" s="1"/>
  <c r="B220" i="9" s="1"/>
  <c r="E220" i="9"/>
  <c r="M219" i="9"/>
  <c r="L219" i="9"/>
  <c r="E219" i="9"/>
  <c r="M218" i="9"/>
  <c r="L218" i="9"/>
  <c r="E218" i="9"/>
  <c r="M217" i="9"/>
  <c r="F217" i="9" s="1"/>
  <c r="L217" i="9"/>
  <c r="E217" i="9"/>
  <c r="M216" i="9"/>
  <c r="L216" i="9"/>
  <c r="F216" i="9" s="1"/>
  <c r="B216" i="9" s="1"/>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G188" i="9"/>
  <c r="E188" i="9" s="1"/>
  <c r="B188" i="9" s="1"/>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F160" i="9"/>
  <c r="E160" i="9"/>
  <c r="B160" i="9" s="1"/>
  <c r="H159" i="9"/>
  <c r="G159" i="9"/>
  <c r="F159" i="9"/>
  <c r="E159" i="9"/>
  <c r="H158" i="9"/>
  <c r="G158" i="9"/>
  <c r="F158" i="9"/>
  <c r="H157" i="9"/>
  <c r="E157" i="9" s="1"/>
  <c r="G157" i="9"/>
  <c r="F157" i="9"/>
  <c r="B157" i="9"/>
  <c r="H156" i="9"/>
  <c r="G156" i="9"/>
  <c r="F156" i="9"/>
  <c r="E156" i="9"/>
  <c r="B156" i="9" s="1"/>
  <c r="H155" i="9"/>
  <c r="G155" i="9"/>
  <c r="E155" i="9" s="1"/>
  <c r="F155" i="9"/>
  <c r="H154" i="9"/>
  <c r="G154" i="9"/>
  <c r="F154" i="9"/>
  <c r="H153" i="9"/>
  <c r="G153" i="9"/>
  <c r="E153" i="9" s="1"/>
  <c r="B153" i="9" s="1"/>
  <c r="F153" i="9"/>
  <c r="H152" i="9"/>
  <c r="G152" i="9"/>
  <c r="F152" i="9"/>
  <c r="E152" i="9"/>
  <c r="B152" i="9" s="1"/>
  <c r="H151" i="9"/>
  <c r="G151" i="9"/>
  <c r="F151" i="9"/>
  <c r="E151" i="9"/>
  <c r="H150" i="9"/>
  <c r="G150" i="9"/>
  <c r="F150" i="9"/>
  <c r="H149" i="9"/>
  <c r="E149" i="9" s="1"/>
  <c r="B149" i="9" s="1"/>
  <c r="G149" i="9"/>
  <c r="F149" i="9"/>
  <c r="H148" i="9"/>
  <c r="G148" i="9"/>
  <c r="F148" i="9"/>
  <c r="E148" i="9"/>
  <c r="B148" i="9" s="1"/>
  <c r="H147" i="9"/>
  <c r="G147" i="9"/>
  <c r="E147" i="9" s="1"/>
  <c r="F147" i="9"/>
  <c r="H146" i="9"/>
  <c r="G146" i="9"/>
  <c r="F146" i="9"/>
  <c r="H145" i="9"/>
  <c r="G145" i="9"/>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B130" i="9"/>
  <c r="H129" i="9"/>
  <c r="G129" i="9"/>
  <c r="F129" i="9"/>
  <c r="E129" i="9"/>
  <c r="B129" i="9" s="1"/>
  <c r="H128" i="9"/>
  <c r="E128" i="9" s="1"/>
  <c r="G128" i="9"/>
  <c r="F128" i="9"/>
  <c r="B128" i="9"/>
  <c r="H127" i="9"/>
  <c r="G127" i="9"/>
  <c r="F127" i="9"/>
  <c r="E127" i="9"/>
  <c r="B127" i="9" s="1"/>
  <c r="H126" i="9"/>
  <c r="G126" i="9"/>
  <c r="E126" i="9" s="1"/>
  <c r="F126" i="9"/>
  <c r="B126" i="9"/>
  <c r="H125" i="9"/>
  <c r="G125" i="9"/>
  <c r="F125" i="9"/>
  <c r="E125" i="9"/>
  <c r="B125" i="9" s="1"/>
  <c r="H124" i="9"/>
  <c r="E124" i="9" s="1"/>
  <c r="B124" i="9" s="1"/>
  <c r="G124" i="9"/>
  <c r="F124" i="9"/>
  <c r="H123" i="9"/>
  <c r="G123" i="9"/>
  <c r="E123" i="9" s="1"/>
  <c r="B123" i="9" s="1"/>
  <c r="F123" i="9"/>
  <c r="H122" i="9"/>
  <c r="G122" i="9"/>
  <c r="E122" i="9" s="1"/>
  <c r="B122" i="9" s="1"/>
  <c r="F122" i="9"/>
  <c r="H121" i="9"/>
  <c r="G121" i="9"/>
  <c r="E121" i="9" s="1"/>
  <c r="B121" i="9" s="1"/>
  <c r="F121" i="9"/>
  <c r="H120" i="9"/>
  <c r="E120" i="9" s="1"/>
  <c r="G120" i="9"/>
  <c r="F120" i="9"/>
  <c r="B120" i="9"/>
  <c r="H119" i="9"/>
  <c r="G119" i="9"/>
  <c r="E119" i="9" s="1"/>
  <c r="B119" i="9" s="1"/>
  <c r="F119" i="9"/>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B114" i="9"/>
  <c r="H113" i="9"/>
  <c r="G113" i="9"/>
  <c r="F113" i="9"/>
  <c r="E113" i="9"/>
  <c r="B113" i="9" s="1"/>
  <c r="H112" i="9"/>
  <c r="E112" i="9" s="1"/>
  <c r="G112" i="9"/>
  <c r="F112" i="9"/>
  <c r="B112" i="9"/>
  <c r="H111" i="9"/>
  <c r="G111" i="9"/>
  <c r="F111" i="9"/>
  <c r="E111" i="9"/>
  <c r="B111" i="9" s="1"/>
  <c r="H110" i="9"/>
  <c r="G110" i="9"/>
  <c r="E110" i="9" s="1"/>
  <c r="F110" i="9"/>
  <c r="B110" i="9"/>
  <c r="H109" i="9"/>
  <c r="G109" i="9"/>
  <c r="F109" i="9"/>
  <c r="E109" i="9"/>
  <c r="B109" i="9" s="1"/>
  <c r="H108" i="9"/>
  <c r="E108" i="9" s="1"/>
  <c r="G108" i="9"/>
  <c r="F108" i="9"/>
  <c r="H107" i="9"/>
  <c r="G107" i="9"/>
  <c r="E107" i="9" s="1"/>
  <c r="B107" i="9" s="1"/>
  <c r="F107" i="9"/>
  <c r="H106" i="9"/>
  <c r="G106" i="9"/>
  <c r="E106" i="9" s="1"/>
  <c r="B106" i="9" s="1"/>
  <c r="F106" i="9"/>
  <c r="H105" i="9"/>
  <c r="G105" i="9"/>
  <c r="E105" i="9" s="1"/>
  <c r="B105" i="9" s="1"/>
  <c r="F105" i="9"/>
  <c r="H104" i="9"/>
  <c r="E104" i="9" s="1"/>
  <c r="G104" i="9"/>
  <c r="F104" i="9"/>
  <c r="B104" i="9"/>
  <c r="H103" i="9"/>
  <c r="G103" i="9"/>
  <c r="E103" i="9" s="1"/>
  <c r="B103" i="9" s="1"/>
  <c r="F103" i="9"/>
  <c r="H102" i="9"/>
  <c r="G102" i="9"/>
  <c r="E102" i="9" s="1"/>
  <c r="B102" i="9" s="1"/>
  <c r="F102" i="9"/>
  <c r="H101" i="9"/>
  <c r="G101" i="9"/>
  <c r="E101" i="9" s="1"/>
  <c r="B101" i="9" s="1"/>
  <c r="F101" i="9"/>
  <c r="H100" i="9"/>
  <c r="E100" i="9" s="1"/>
  <c r="G100" i="9"/>
  <c r="F100" i="9"/>
  <c r="B100" i="9"/>
  <c r="H99" i="9"/>
  <c r="G99" i="9"/>
  <c r="F99" i="9"/>
  <c r="E99" i="9"/>
  <c r="B99" i="9" s="1"/>
  <c r="H98" i="9"/>
  <c r="G98" i="9"/>
  <c r="E98" i="9" s="1"/>
  <c r="F98" i="9"/>
  <c r="B98" i="9"/>
  <c r="H97" i="9"/>
  <c r="G97" i="9"/>
  <c r="F97" i="9"/>
  <c r="E97" i="9"/>
  <c r="B97" i="9" s="1"/>
  <c r="H96" i="9"/>
  <c r="E96" i="9" s="1"/>
  <c r="G96" i="9"/>
  <c r="F96" i="9"/>
  <c r="B96" i="9"/>
  <c r="H95" i="9"/>
  <c r="G95" i="9"/>
  <c r="F95" i="9"/>
  <c r="E95" i="9"/>
  <c r="B95" i="9" s="1"/>
  <c r="H94" i="9"/>
  <c r="G94" i="9"/>
  <c r="E94" i="9" s="1"/>
  <c r="F94" i="9"/>
  <c r="B94" i="9"/>
  <c r="H93" i="9"/>
  <c r="G93" i="9"/>
  <c r="F93" i="9"/>
  <c r="E93" i="9"/>
  <c r="B93" i="9" s="1"/>
  <c r="H92" i="9"/>
  <c r="E92" i="9" s="1"/>
  <c r="G92" i="9"/>
  <c r="F92" i="9"/>
  <c r="H91" i="9"/>
  <c r="G91" i="9"/>
  <c r="E91" i="9" s="1"/>
  <c r="B91" i="9" s="1"/>
  <c r="F91" i="9"/>
  <c r="H90" i="9"/>
  <c r="G90" i="9"/>
  <c r="E90" i="9" s="1"/>
  <c r="B90" i="9" s="1"/>
  <c r="F90" i="9"/>
  <c r="H89" i="9"/>
  <c r="G89" i="9"/>
  <c r="E89" i="9" s="1"/>
  <c r="B89" i="9" s="1"/>
  <c r="F89" i="9"/>
  <c r="H88" i="9"/>
  <c r="G88" i="9"/>
  <c r="E88" i="9" s="1"/>
  <c r="B88" i="9" s="1"/>
  <c r="F88" i="9"/>
  <c r="H87" i="9"/>
  <c r="G87" i="9"/>
  <c r="E87" i="9" s="1"/>
  <c r="B87" i="9" s="1"/>
  <c r="F87" i="9"/>
  <c r="H86" i="9"/>
  <c r="E86" i="9" s="1"/>
  <c r="G86" i="9"/>
  <c r="F86" i="9"/>
  <c r="B86" i="9"/>
  <c r="H85" i="9"/>
  <c r="G85" i="9"/>
  <c r="F85" i="9"/>
  <c r="E85" i="9"/>
  <c r="B85" i="9" s="1"/>
  <c r="H84" i="9"/>
  <c r="G84" i="9"/>
  <c r="E84" i="9" s="1"/>
  <c r="F84" i="9"/>
  <c r="B84" i="9"/>
  <c r="H83" i="9"/>
  <c r="G83" i="9"/>
  <c r="F83" i="9"/>
  <c r="E83" i="9"/>
  <c r="B83" i="9" s="1"/>
  <c r="H82" i="9"/>
  <c r="E82" i="9" s="1"/>
  <c r="B82" i="9" s="1"/>
  <c r="G82" i="9"/>
  <c r="F82" i="9"/>
  <c r="H81" i="9"/>
  <c r="G81" i="9"/>
  <c r="E81" i="9" s="1"/>
  <c r="B81" i="9" s="1"/>
  <c r="F81" i="9"/>
  <c r="H80" i="9"/>
  <c r="G80" i="9"/>
  <c r="E80" i="9" s="1"/>
  <c r="B80" i="9" s="1"/>
  <c r="F80" i="9"/>
  <c r="H79" i="9"/>
  <c r="G79" i="9"/>
  <c r="E79" i="9" s="1"/>
  <c r="B79" i="9" s="1"/>
  <c r="F79" i="9"/>
  <c r="H78" i="9"/>
  <c r="E78" i="9" s="1"/>
  <c r="G78" i="9"/>
  <c r="F78" i="9"/>
  <c r="B78" i="9"/>
  <c r="H77" i="9"/>
  <c r="G77" i="9"/>
  <c r="F77" i="9"/>
  <c r="E77" i="9"/>
  <c r="B77" i="9" s="1"/>
  <c r="H76" i="9"/>
  <c r="G76" i="9"/>
  <c r="E76" i="9" s="1"/>
  <c r="F76" i="9"/>
  <c r="B76" i="9"/>
  <c r="H75" i="9"/>
  <c r="G75" i="9"/>
  <c r="F75" i="9"/>
  <c r="E75" i="9"/>
  <c r="B75" i="9" s="1"/>
  <c r="H74" i="9"/>
  <c r="E74" i="9" s="1"/>
  <c r="B74" i="9" s="1"/>
  <c r="G74" i="9"/>
  <c r="F74" i="9"/>
  <c r="H73" i="9"/>
  <c r="G73" i="9"/>
  <c r="E73" i="9" s="1"/>
  <c r="B73" i="9" s="1"/>
  <c r="F73" i="9"/>
  <c r="H72" i="9"/>
  <c r="G72" i="9"/>
  <c r="E72" i="9" s="1"/>
  <c r="B72" i="9" s="1"/>
  <c r="F72" i="9"/>
  <c r="H71" i="9"/>
  <c r="G71" i="9"/>
  <c r="E71" i="9" s="1"/>
  <c r="B71" i="9" s="1"/>
  <c r="F71" i="9"/>
  <c r="H70" i="9"/>
  <c r="E70" i="9" s="1"/>
  <c r="G70" i="9"/>
  <c r="F70" i="9"/>
  <c r="B70" i="9"/>
  <c r="H69" i="9"/>
  <c r="G69" i="9"/>
  <c r="F69" i="9"/>
  <c r="E69" i="9"/>
  <c r="B69" i="9" s="1"/>
  <c r="H68" i="9"/>
  <c r="G68" i="9"/>
  <c r="E68" i="9" s="1"/>
  <c r="F68" i="9"/>
  <c r="B68" i="9"/>
  <c r="H67" i="9"/>
  <c r="G67" i="9"/>
  <c r="F67" i="9"/>
  <c r="E67" i="9"/>
  <c r="B67" i="9" s="1"/>
  <c r="H66" i="9"/>
  <c r="E66" i="9" s="1"/>
  <c r="B66" i="9" s="1"/>
  <c r="G66" i="9"/>
  <c r="F66" i="9"/>
  <c r="H65" i="9"/>
  <c r="G65" i="9"/>
  <c r="E65" i="9" s="1"/>
  <c r="B65" i="9" s="1"/>
  <c r="F65" i="9"/>
  <c r="H64" i="9"/>
  <c r="G64" i="9"/>
  <c r="E64" i="9" s="1"/>
  <c r="B64" i="9" s="1"/>
  <c r="F64" i="9"/>
  <c r="H63" i="9"/>
  <c r="G63" i="9"/>
  <c r="E63" i="9" s="1"/>
  <c r="B63" i="9" s="1"/>
  <c r="F63" i="9"/>
  <c r="H62" i="9"/>
  <c r="E62" i="9" s="1"/>
  <c r="G62" i="9"/>
  <c r="F62" i="9"/>
  <c r="B62" i="9"/>
  <c r="H61" i="9"/>
  <c r="G61" i="9"/>
  <c r="F61" i="9"/>
  <c r="E61" i="9"/>
  <c r="B61" i="9" s="1"/>
  <c r="H60" i="9"/>
  <c r="G60" i="9"/>
  <c r="E60" i="9" s="1"/>
  <c r="F60" i="9"/>
  <c r="B60" i="9"/>
  <c r="H59" i="9"/>
  <c r="G59" i="9"/>
  <c r="F59" i="9"/>
  <c r="E59" i="9"/>
  <c r="B59" i="9" s="1"/>
  <c r="H58" i="9"/>
  <c r="E58" i="9" s="1"/>
  <c r="B58" i="9" s="1"/>
  <c r="G58" i="9"/>
  <c r="F58" i="9"/>
  <c r="H57" i="9"/>
  <c r="G57" i="9"/>
  <c r="E57" i="9" s="1"/>
  <c r="B57" i="9" s="1"/>
  <c r="F57" i="9"/>
  <c r="H56" i="9"/>
  <c r="G56" i="9"/>
  <c r="E56" i="9" s="1"/>
  <c r="B56" i="9" s="1"/>
  <c r="F56" i="9"/>
  <c r="H55" i="9"/>
  <c r="G55" i="9"/>
  <c r="E55" i="9" s="1"/>
  <c r="B55" i="9" s="1"/>
  <c r="F55" i="9"/>
  <c r="H54" i="9"/>
  <c r="E54" i="9" s="1"/>
  <c r="G54" i="9"/>
  <c r="F54" i="9"/>
  <c r="B54" i="9"/>
  <c r="H53" i="9"/>
  <c r="G53" i="9"/>
  <c r="F53" i="9"/>
  <c r="E53" i="9"/>
  <c r="B53" i="9" s="1"/>
  <c r="H52" i="9"/>
  <c r="G52" i="9"/>
  <c r="E52" i="9" s="1"/>
  <c r="F52" i="9"/>
  <c r="B52" i="9"/>
  <c r="H51" i="9"/>
  <c r="G51" i="9"/>
  <c r="F51" i="9"/>
  <c r="E51" i="9"/>
  <c r="B51" i="9" s="1"/>
  <c r="H50" i="9"/>
  <c r="E50" i="9" s="1"/>
  <c r="B50" i="9" s="1"/>
  <c r="G50" i="9"/>
  <c r="F50" i="9"/>
  <c r="H49" i="9"/>
  <c r="G49" i="9"/>
  <c r="E49" i="9" s="1"/>
  <c r="B49" i="9" s="1"/>
  <c r="F49" i="9"/>
  <c r="H48" i="9"/>
  <c r="G48" i="9"/>
  <c r="E48" i="9" s="1"/>
  <c r="B48" i="9" s="1"/>
  <c r="F48" i="9"/>
  <c r="H47" i="9"/>
  <c r="G47" i="9"/>
  <c r="F47" i="9"/>
  <c r="H46" i="9"/>
  <c r="E46" i="9" s="1"/>
  <c r="G46" i="9"/>
  <c r="F46" i="9"/>
  <c r="B46" i="9"/>
  <c r="H45" i="9"/>
  <c r="E45" i="9" s="1"/>
  <c r="B45" i="9" s="1"/>
  <c r="G45" i="9"/>
  <c r="F45" i="9"/>
  <c r="H44" i="9"/>
  <c r="G44" i="9"/>
  <c r="F44" i="9"/>
  <c r="H43" i="9"/>
  <c r="E43" i="9" s="1"/>
  <c r="B43" i="9" s="1"/>
  <c r="G43" i="9"/>
  <c r="F43" i="9"/>
  <c r="H42" i="9"/>
  <c r="E42" i="9" s="1"/>
  <c r="B42" i="9" s="1"/>
  <c r="G42" i="9"/>
  <c r="F42" i="9"/>
  <c r="H41" i="9"/>
  <c r="G41" i="9"/>
  <c r="F41" i="9"/>
  <c r="H40" i="9"/>
  <c r="G40" i="9"/>
  <c r="F40" i="9"/>
  <c r="H39" i="9"/>
  <c r="G39" i="9"/>
  <c r="E39" i="9" s="1"/>
  <c r="B39" i="9" s="1"/>
  <c r="F39" i="9"/>
  <c r="H38" i="9"/>
  <c r="E38" i="9" s="1"/>
  <c r="B38" i="9" s="1"/>
  <c r="G38" i="9"/>
  <c r="F38" i="9"/>
  <c r="H37" i="9"/>
  <c r="G37" i="9"/>
  <c r="F37" i="9"/>
  <c r="E37" i="9"/>
  <c r="B37" i="9" s="1"/>
  <c r="H36" i="9"/>
  <c r="G36" i="9"/>
  <c r="E36" i="9" s="1"/>
  <c r="F36" i="9"/>
  <c r="B36" i="9"/>
  <c r="H35" i="9"/>
  <c r="G35" i="9"/>
  <c r="F35" i="9"/>
  <c r="E35" i="9"/>
  <c r="B35" i="9" s="1"/>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F28" i="9"/>
  <c r="B28" i="9"/>
  <c r="H27" i="9"/>
  <c r="E27" i="9" s="1"/>
  <c r="B27" i="9" s="1"/>
  <c r="G27" i="9"/>
  <c r="F27" i="9"/>
  <c r="H26" i="9"/>
  <c r="E26" i="9" s="1"/>
  <c r="B26" i="9" s="1"/>
  <c r="G26" i="9"/>
  <c r="F26" i="9"/>
  <c r="H25" i="9"/>
  <c r="G25" i="9"/>
  <c r="E25" i="9" s="1"/>
  <c r="B25" i="9" s="1"/>
  <c r="F25" i="9"/>
  <c r="H24" i="9"/>
  <c r="G24" i="9"/>
  <c r="E24" i="9" s="1"/>
  <c r="B24" i="9" s="1"/>
  <c r="F24" i="9"/>
  <c r="H23" i="9"/>
  <c r="G23" i="9"/>
  <c r="F23" i="9"/>
  <c r="H22" i="9"/>
  <c r="E22" i="9" s="1"/>
  <c r="G22" i="9"/>
  <c r="F22" i="9"/>
  <c r="B22" i="9"/>
  <c r="F21" i="9"/>
  <c r="F4" i="9"/>
  <c r="O3" i="9"/>
  <c r="I3" i="9"/>
  <c r="H3" i="9"/>
  <c r="G3" i="9"/>
  <c r="D101" i="8"/>
  <c r="D95" i="8"/>
  <c r="D90" i="8"/>
  <c r="D85" i="8"/>
  <c r="D80" i="8"/>
  <c r="D75" i="8"/>
  <c r="D70" i="8"/>
  <c r="D65" i="8"/>
  <c r="D60" i="8"/>
  <c r="D55" i="8"/>
  <c r="D49" i="8" s="1"/>
  <c r="C1524" i="1" s="1"/>
  <c r="H1524" i="1" s="1"/>
  <c r="D50" i="8"/>
  <c r="D44" i="8"/>
  <c r="D36" i="8"/>
  <c r="D26" i="8"/>
  <c r="D24" i="8" s="1"/>
  <c r="D18" i="8"/>
  <c r="D8" i="8"/>
  <c r="D6" i="8" s="1"/>
  <c r="E44" i="7"/>
  <c r="D44" i="7"/>
  <c r="E39" i="7"/>
  <c r="E38" i="7" s="1"/>
  <c r="D39" i="7"/>
  <c r="D38" i="7" s="1"/>
  <c r="E30" i="7"/>
  <c r="D1461" i="1" s="1"/>
  <c r="D30" i="7"/>
  <c r="E23" i="7"/>
  <c r="D23" i="7"/>
  <c r="E22" i="7"/>
  <c r="D1453" i="1" s="1"/>
  <c r="D22" i="7"/>
  <c r="E14" i="7"/>
  <c r="D14" i="7"/>
  <c r="E7" i="7"/>
  <c r="E6" i="7" s="1"/>
  <c r="E5" i="7" s="1"/>
  <c r="D1436" i="1"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F189" i="5"/>
  <c r="F188" i="5"/>
  <c r="F187" i="5"/>
  <c r="F186" i="5"/>
  <c r="F185" i="5"/>
  <c r="F184" i="5"/>
  <c r="F183" i="5"/>
  <c r="F182" i="5"/>
  <c r="F181" i="5"/>
  <c r="F180" i="5"/>
  <c r="E180" i="5"/>
  <c r="E177" i="5" s="1"/>
  <c r="D180" i="5"/>
  <c r="D177" i="5" s="1"/>
  <c r="G307" i="9" s="1"/>
  <c r="F179" i="5"/>
  <c r="F178" i="5"/>
  <c r="F177" i="5"/>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E644" i="4" s="1"/>
  <c r="D638" i="1" s="1"/>
  <c r="D417" i="4"/>
  <c r="F416" i="4"/>
  <c r="E416" i="4"/>
  <c r="D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G24" i="3"/>
  <c r="B24" i="3"/>
  <c r="I23" i="3"/>
  <c r="G23" i="3"/>
  <c r="B23" i="3"/>
  <c r="H22" i="3"/>
  <c r="G22" i="3"/>
  <c r="B22" i="3"/>
  <c r="G21" i="3"/>
  <c r="B21" i="3"/>
  <c r="G20" i="3"/>
  <c r="B20" i="3"/>
  <c r="G19" i="3"/>
  <c r="B19" i="3"/>
  <c r="G18" i="3"/>
  <c r="B18" i="3"/>
  <c r="G17" i="3"/>
  <c r="B17" i="3"/>
  <c r="G16" i="3"/>
  <c r="B16" i="3"/>
  <c r="H10" i="3" a="1"/>
  <c r="H10" i="3"/>
  <c r="L3" i="9" s="1"/>
  <c r="H1580" i="1"/>
  <c r="G1580" i="1"/>
  <c r="C1580" i="1"/>
  <c r="C1579" i="1"/>
  <c r="C1578" i="1"/>
  <c r="H1578" i="1" s="1"/>
  <c r="C1577" i="1"/>
  <c r="G1577" i="1" s="1"/>
  <c r="C1576" i="1"/>
  <c r="G1576" i="1" s="1"/>
  <c r="C1575" i="1"/>
  <c r="C1574" i="1"/>
  <c r="H1574" i="1" s="1"/>
  <c r="H1573" i="1"/>
  <c r="C1573" i="1"/>
  <c r="G1573" i="1" s="1"/>
  <c r="H1572" i="1"/>
  <c r="G1572" i="1"/>
  <c r="C1572" i="1"/>
  <c r="C1571" i="1"/>
  <c r="C1570" i="1"/>
  <c r="H1570" i="1" s="1"/>
  <c r="H1569" i="1"/>
  <c r="C1569" i="1"/>
  <c r="G1569" i="1" s="1"/>
  <c r="H1568" i="1"/>
  <c r="G1568" i="1"/>
  <c r="C1568" i="1"/>
  <c r="C1567" i="1"/>
  <c r="C1566" i="1"/>
  <c r="H1566" i="1" s="1"/>
  <c r="C1565" i="1"/>
  <c r="G1565" i="1" s="1"/>
  <c r="H1564" i="1"/>
  <c r="G1564" i="1"/>
  <c r="C1564" i="1"/>
  <c r="C1563" i="1"/>
  <c r="C1562" i="1"/>
  <c r="H1562" i="1" s="1"/>
  <c r="H1561" i="1"/>
  <c r="C1561" i="1"/>
  <c r="G1561" i="1" s="1"/>
  <c r="H1560" i="1"/>
  <c r="G1560" i="1"/>
  <c r="C1560" i="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C1530" i="1"/>
  <c r="H1530" i="1" s="1"/>
  <c r="H1529" i="1"/>
  <c r="C1529" i="1"/>
  <c r="G1529" i="1" s="1"/>
  <c r="H1528" i="1"/>
  <c r="G1528" i="1"/>
  <c r="C1528" i="1"/>
  <c r="C1527" i="1"/>
  <c r="C1526" i="1"/>
  <c r="H1526" i="1" s="1"/>
  <c r="H1525" i="1"/>
  <c r="C1525" i="1"/>
  <c r="G1525" i="1" s="1"/>
  <c r="G1524" i="1"/>
  <c r="C1523" i="1"/>
  <c r="C1522" i="1"/>
  <c r="H1522" i="1" s="1"/>
  <c r="H1521" i="1"/>
  <c r="C1521" i="1"/>
  <c r="G1521" i="1" s="1"/>
  <c r="H1520" i="1"/>
  <c r="G1520" i="1"/>
  <c r="C1520" i="1"/>
  <c r="C1519" i="1"/>
  <c r="H1516" i="1"/>
  <c r="G1516" i="1"/>
  <c r="C1516" i="1"/>
  <c r="C1515" i="1"/>
  <c r="C1514" i="1"/>
  <c r="H1514" i="1" s="1"/>
  <c r="H1513" i="1"/>
  <c r="G1513" i="1"/>
  <c r="C1513" i="1"/>
  <c r="H1512" i="1"/>
  <c r="G1512" i="1"/>
  <c r="C1512" i="1"/>
  <c r="C1511" i="1"/>
  <c r="C1510" i="1"/>
  <c r="H1510" i="1" s="1"/>
  <c r="H1509" i="1"/>
  <c r="C1509" i="1"/>
  <c r="G1509" i="1" s="1"/>
  <c r="H1508" i="1"/>
  <c r="C1508" i="1"/>
  <c r="G1508" i="1" s="1"/>
  <c r="C1507" i="1"/>
  <c r="C1506" i="1"/>
  <c r="H1506" i="1" s="1"/>
  <c r="H1505" i="1"/>
  <c r="C1505" i="1"/>
  <c r="G1505" i="1" s="1"/>
  <c r="G1504" i="1"/>
  <c r="C1504" i="1"/>
  <c r="H1504" i="1" s="1"/>
  <c r="C1503" i="1"/>
  <c r="C1502" i="1"/>
  <c r="H1502" i="1" s="1"/>
  <c r="C1501" i="1"/>
  <c r="G1501" i="1" s="1"/>
  <c r="H1500" i="1"/>
  <c r="G1500" i="1"/>
  <c r="C1500" i="1"/>
  <c r="C1499" i="1"/>
  <c r="C1498" i="1"/>
  <c r="H1498" i="1" s="1"/>
  <c r="H1497" i="1"/>
  <c r="C1497" i="1"/>
  <c r="G1497" i="1" s="1"/>
  <c r="H1496" i="1"/>
  <c r="G1496" i="1"/>
  <c r="C1496" i="1"/>
  <c r="C1495" i="1"/>
  <c r="C1494" i="1"/>
  <c r="H1494" i="1" s="1"/>
  <c r="H1493" i="1"/>
  <c r="C1493" i="1"/>
  <c r="G1493" i="1" s="1"/>
  <c r="C1492" i="1"/>
  <c r="H1492" i="1" s="1"/>
  <c r="C1491" i="1"/>
  <c r="C1490" i="1"/>
  <c r="H1490" i="1" s="1"/>
  <c r="H1489" i="1"/>
  <c r="C1489" i="1"/>
  <c r="G1489" i="1" s="1"/>
  <c r="H1488" i="1"/>
  <c r="G1488" i="1"/>
  <c r="C1488" i="1"/>
  <c r="C1487" i="1"/>
  <c r="C1486" i="1"/>
  <c r="H1486" i="1" s="1"/>
  <c r="H1485" i="1"/>
  <c r="C1485" i="1"/>
  <c r="G1485" i="1" s="1"/>
  <c r="C1484" i="1"/>
  <c r="H1484" i="1" s="1"/>
  <c r="C1483" i="1"/>
  <c r="C1482" i="1"/>
  <c r="H1482" i="1" s="1"/>
  <c r="C1481" i="1"/>
  <c r="G1481" i="1" s="1"/>
  <c r="H1480" i="1"/>
  <c r="G1480" i="1"/>
  <c r="C1480" i="1"/>
  <c r="H1479" i="1"/>
  <c r="D1479" i="1"/>
  <c r="C1479" i="1"/>
  <c r="G1479" i="1" s="1"/>
  <c r="J1478" i="1"/>
  <c r="D1478" i="1"/>
  <c r="G1478" i="1" s="1"/>
  <c r="C1478" i="1"/>
  <c r="H1478" i="1" s="1"/>
  <c r="H1477" i="1"/>
  <c r="D1477" i="1"/>
  <c r="C1477" i="1"/>
  <c r="G1477" i="1" s="1"/>
  <c r="I1477" i="1" s="1"/>
  <c r="J1476" i="1"/>
  <c r="D1476" i="1"/>
  <c r="G1476" i="1" s="1"/>
  <c r="C1476" i="1"/>
  <c r="H1476" i="1" s="1"/>
  <c r="D1475" i="1"/>
  <c r="G1475" i="1" s="1"/>
  <c r="C1475" i="1"/>
  <c r="H1475" i="1" s="1"/>
  <c r="H1474" i="1"/>
  <c r="D1474" i="1"/>
  <c r="C1474" i="1"/>
  <c r="G1474" i="1" s="1"/>
  <c r="I1474" i="1" s="1"/>
  <c r="J1473" i="1"/>
  <c r="D1473" i="1"/>
  <c r="G1473" i="1" s="1"/>
  <c r="C1473" i="1"/>
  <c r="H1473" i="1" s="1"/>
  <c r="H1472" i="1"/>
  <c r="D1472" i="1"/>
  <c r="C1472" i="1"/>
  <c r="G1472" i="1" s="1"/>
  <c r="J1471" i="1"/>
  <c r="D1471" i="1"/>
  <c r="G1471" i="1" s="1"/>
  <c r="C1471" i="1"/>
  <c r="H1471" i="1" s="1"/>
  <c r="D1470" i="1"/>
  <c r="G1470" i="1" s="1"/>
  <c r="C1470" i="1"/>
  <c r="H1470" i="1" s="1"/>
  <c r="D1469" i="1"/>
  <c r="G1469" i="1" s="1"/>
  <c r="C1469" i="1"/>
  <c r="H1469" i="1" s="1"/>
  <c r="H1468" i="1"/>
  <c r="D1468" i="1"/>
  <c r="C1468" i="1"/>
  <c r="G1468" i="1" s="1"/>
  <c r="I1468" i="1" s="1"/>
  <c r="J1467" i="1"/>
  <c r="D1467" i="1"/>
  <c r="G1467" i="1" s="1"/>
  <c r="C1467" i="1"/>
  <c r="H1467" i="1" s="1"/>
  <c r="H1466" i="1"/>
  <c r="D1466" i="1"/>
  <c r="C1466" i="1"/>
  <c r="G1466" i="1" s="1"/>
  <c r="J1465" i="1"/>
  <c r="D1465" i="1"/>
  <c r="G1465" i="1" s="1"/>
  <c r="C1465" i="1"/>
  <c r="H1465" i="1" s="1"/>
  <c r="H1464" i="1"/>
  <c r="D1464" i="1"/>
  <c r="C1464" i="1"/>
  <c r="G1464" i="1" s="1"/>
  <c r="I1464" i="1" s="1"/>
  <c r="J1463" i="1"/>
  <c r="D1463" i="1"/>
  <c r="G1463" i="1" s="1"/>
  <c r="C1463" i="1"/>
  <c r="H1463" i="1" s="1"/>
  <c r="H1462" i="1"/>
  <c r="D1462" i="1"/>
  <c r="C1462" i="1"/>
  <c r="C1461" i="1"/>
  <c r="G1461" i="1" s="1"/>
  <c r="G1460" i="1"/>
  <c r="D1460" i="1"/>
  <c r="J1460" i="1" s="1"/>
  <c r="C1460" i="1"/>
  <c r="H1460" i="1" s="1"/>
  <c r="D1459" i="1"/>
  <c r="C1459" i="1"/>
  <c r="H1459" i="1" s="1"/>
  <c r="G1458" i="1"/>
  <c r="D1458" i="1"/>
  <c r="J1458" i="1" s="1"/>
  <c r="C1458" i="1"/>
  <c r="H1458" i="1" s="1"/>
  <c r="D1457" i="1"/>
  <c r="C1457" i="1"/>
  <c r="H1457" i="1" s="1"/>
  <c r="G1456" i="1"/>
  <c r="D1456" i="1"/>
  <c r="J1456" i="1" s="1"/>
  <c r="C1456" i="1"/>
  <c r="H1456" i="1" s="1"/>
  <c r="D1455" i="1"/>
  <c r="C1455" i="1"/>
  <c r="H1455" i="1" s="1"/>
  <c r="D1454" i="1"/>
  <c r="C1454" i="1"/>
  <c r="G1454" i="1" s="1"/>
  <c r="H1453" i="1"/>
  <c r="C1453" i="1"/>
  <c r="G1453" i="1" s="1"/>
  <c r="D1452" i="1"/>
  <c r="J1452" i="1" s="1"/>
  <c r="C1452" i="1"/>
  <c r="H1451" i="1"/>
  <c r="D1451" i="1"/>
  <c r="C1451" i="1"/>
  <c r="D1450" i="1"/>
  <c r="J1450" i="1" s="1"/>
  <c r="C1450" i="1"/>
  <c r="H1449" i="1"/>
  <c r="D1449" i="1"/>
  <c r="C1449" i="1"/>
  <c r="D1448" i="1"/>
  <c r="J1448" i="1" s="1"/>
  <c r="C1448" i="1"/>
  <c r="H1447" i="1"/>
  <c r="D1447" i="1"/>
  <c r="C1447" i="1"/>
  <c r="D1446" i="1"/>
  <c r="J1446" i="1" s="1"/>
  <c r="C1446" i="1"/>
  <c r="H1445" i="1"/>
  <c r="G1445" i="1"/>
  <c r="D1445" i="1"/>
  <c r="C1445" i="1"/>
  <c r="J1445" i="1" s="1"/>
  <c r="D1444" i="1"/>
  <c r="J1444" i="1" s="1"/>
  <c r="C1444" i="1"/>
  <c r="H1443" i="1"/>
  <c r="G1443" i="1"/>
  <c r="I1443" i="1" s="1"/>
  <c r="D1443" i="1"/>
  <c r="C1443" i="1"/>
  <c r="J1443" i="1" s="1"/>
  <c r="D1442" i="1"/>
  <c r="J1442" i="1" s="1"/>
  <c r="C1442" i="1"/>
  <c r="H1441" i="1"/>
  <c r="G1441" i="1"/>
  <c r="D1441" i="1"/>
  <c r="C1441" i="1"/>
  <c r="J1441" i="1" s="1"/>
  <c r="D1440" i="1"/>
  <c r="J1440" i="1" s="1"/>
  <c r="C1440" i="1"/>
  <c r="H1439" i="1"/>
  <c r="G1439" i="1"/>
  <c r="D1439" i="1"/>
  <c r="C1439" i="1"/>
  <c r="J1439" i="1" s="1"/>
  <c r="C1438" i="1"/>
  <c r="C1437" i="1"/>
  <c r="H1436" i="1"/>
  <c r="G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H711" i="1"/>
  <c r="G711" i="1"/>
  <c r="D711" i="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C645" i="1"/>
  <c r="H644" i="1"/>
  <c r="G644" i="1"/>
  <c r="D644" i="1"/>
  <c r="C644" i="1"/>
  <c r="H643" i="1"/>
  <c r="G643" i="1"/>
  <c r="D643" i="1"/>
  <c r="C643" i="1"/>
  <c r="H642" i="1"/>
  <c r="D642" i="1"/>
  <c r="G642" i="1" s="1"/>
  <c r="C642" i="1"/>
  <c r="H641" i="1"/>
  <c r="G641" i="1"/>
  <c r="D641" i="1"/>
  <c r="C641"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C412" i="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G369" i="1"/>
  <c r="D369" i="1"/>
  <c r="C369" i="1"/>
  <c r="H368" i="1"/>
  <c r="G368" i="1"/>
  <c r="D368" i="1"/>
  <c r="C368" i="1"/>
  <c r="H367" i="1"/>
  <c r="G367" i="1"/>
  <c r="D367" i="1"/>
  <c r="C367" i="1"/>
  <c r="H366" i="1"/>
  <c r="D366" i="1"/>
  <c r="G366" i="1" s="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H290" i="1"/>
  <c r="G290" i="1"/>
  <c r="D290" i="1"/>
  <c r="C290" i="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G166" i="1"/>
  <c r="D166" i="1"/>
  <c r="C166" i="1"/>
  <c r="D165" i="1"/>
  <c r="H165" i="1" s="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D157" i="1"/>
  <c r="G157" i="1" s="1"/>
  <c r="C157" i="1"/>
  <c r="H156" i="1"/>
  <c r="G156" i="1"/>
  <c r="D156" i="1"/>
  <c r="C156" i="1"/>
  <c r="C155" i="1"/>
  <c r="H154" i="1"/>
  <c r="G154" i="1"/>
  <c r="D154" i="1"/>
  <c r="C154" i="1"/>
  <c r="H153" i="1"/>
  <c r="G153" i="1"/>
  <c r="D153" i="1"/>
  <c r="C153" i="1"/>
  <c r="H152" i="1"/>
  <c r="G152" i="1"/>
  <c r="D152" i="1"/>
  <c r="C152" i="1"/>
  <c r="H151" i="1"/>
  <c r="G151" i="1"/>
  <c r="D151" i="1"/>
  <c r="C151" i="1"/>
  <c r="H150" i="1"/>
  <c r="D150" i="1"/>
  <c r="G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H131" i="1" s="1"/>
  <c r="C131" i="1"/>
  <c r="D130" i="1"/>
  <c r="H130" i="1" s="1"/>
  <c r="C130" i="1"/>
  <c r="D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H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64" i="1" l="1"/>
  <c r="G65" i="1"/>
  <c r="E50" i="4"/>
  <c r="D46" i="1" s="1"/>
  <c r="E31" i="9"/>
  <c r="B31" i="9" s="1"/>
  <c r="E293" i="9"/>
  <c r="B293" i="9" s="1"/>
  <c r="G406" i="1"/>
  <c r="D412" i="1"/>
  <c r="G647" i="1"/>
  <c r="E33" i="9"/>
  <c r="B33" i="9" s="1"/>
  <c r="E287" i="9"/>
  <c r="B287" i="9" s="1"/>
  <c r="E292" i="9"/>
  <c r="B292" i="9" s="1"/>
  <c r="E275" i="9"/>
  <c r="B275" i="9" s="1"/>
  <c r="E23" i="9"/>
  <c r="B23" i="9" s="1"/>
  <c r="H1576" i="1"/>
  <c r="H1577" i="1"/>
  <c r="H1565" i="1"/>
  <c r="H1501" i="1"/>
  <c r="G1492" i="1"/>
  <c r="H1481" i="1"/>
  <c r="G1484" i="1"/>
  <c r="G715" i="1"/>
  <c r="E44" i="9"/>
  <c r="B44" i="9" s="1"/>
  <c r="E32" i="9"/>
  <c r="B32" i="9" s="1"/>
  <c r="E297" i="9"/>
  <c r="B297" i="9" s="1"/>
  <c r="G709" i="1"/>
  <c r="G668" i="1"/>
  <c r="G645" i="1"/>
  <c r="H645" i="1"/>
  <c r="F652" i="4"/>
  <c r="G411" i="1"/>
  <c r="H411" i="1"/>
  <c r="E643" i="4"/>
  <c r="D637" i="1" s="1"/>
  <c r="H364" i="1"/>
  <c r="E363" i="4"/>
  <c r="D358" i="1" s="1"/>
  <c r="F369" i="4"/>
  <c r="E196" i="4"/>
  <c r="D192" i="1" s="1"/>
  <c r="G184" i="1"/>
  <c r="F188" i="4"/>
  <c r="E47" i="9"/>
  <c r="B47" i="9" s="1"/>
  <c r="F223" i="9"/>
  <c r="B223" i="9" s="1"/>
  <c r="B221" i="9"/>
  <c r="F219" i="9"/>
  <c r="B219" i="9" s="1"/>
  <c r="H173" i="1"/>
  <c r="F177" i="4"/>
  <c r="G165" i="1"/>
  <c r="E41" i="9"/>
  <c r="B41" i="9" s="1"/>
  <c r="G155" i="1"/>
  <c r="H155" i="1"/>
  <c r="E152" i="4"/>
  <c r="D148" i="1" s="1"/>
  <c r="F159" i="4"/>
  <c r="F218" i="9"/>
  <c r="B218" i="9" s="1"/>
  <c r="E40" i="9"/>
  <c r="B40" i="9" s="1"/>
  <c r="H148" i="1"/>
  <c r="G148" i="1"/>
  <c r="F153" i="4"/>
  <c r="G130" i="1"/>
  <c r="G131" i="1"/>
  <c r="F134" i="4"/>
  <c r="E124" i="4"/>
  <c r="D120" i="1" s="1"/>
  <c r="H120" i="1" s="1"/>
  <c r="B217" i="9"/>
  <c r="I1439" i="1"/>
  <c r="I1441" i="1"/>
  <c r="G1446" i="1"/>
  <c r="G1448" i="1"/>
  <c r="G1450" i="1"/>
  <c r="G1452" i="1"/>
  <c r="H1461" i="1"/>
  <c r="I1465" i="1"/>
  <c r="I1471" i="1"/>
  <c r="I1478" i="1"/>
  <c r="H1495" i="1"/>
  <c r="G1495" i="1"/>
  <c r="H1511" i="1"/>
  <c r="G1511" i="1"/>
  <c r="H1515" i="1"/>
  <c r="G1515" i="1"/>
  <c r="H1523" i="1"/>
  <c r="G1523" i="1"/>
  <c r="H1531" i="1"/>
  <c r="G1531" i="1"/>
  <c r="H1547" i="1"/>
  <c r="G1547" i="1"/>
  <c r="H1563" i="1"/>
  <c r="G1563" i="1"/>
  <c r="H1579" i="1"/>
  <c r="G1579" i="1"/>
  <c r="F83" i="4"/>
  <c r="D82" i="4"/>
  <c r="F107" i="4"/>
  <c r="D106" i="4"/>
  <c r="E420" i="4"/>
  <c r="I1456" i="1"/>
  <c r="I1458" i="1"/>
  <c r="I1460" i="1"/>
  <c r="G1462" i="1"/>
  <c r="I1462" i="1" s="1"/>
  <c r="J1462" i="1"/>
  <c r="H1491" i="1"/>
  <c r="G1491" i="1"/>
  <c r="H1507" i="1"/>
  <c r="G1507" i="1"/>
  <c r="H1519" i="1"/>
  <c r="G1519" i="1"/>
  <c r="H1527" i="1"/>
  <c r="G1527" i="1"/>
  <c r="H1543" i="1"/>
  <c r="G1543" i="1"/>
  <c r="H1559" i="1"/>
  <c r="G1559" i="1"/>
  <c r="H1575" i="1"/>
  <c r="G1575" i="1"/>
  <c r="E82" i="4"/>
  <c r="D78" i="1" s="1"/>
  <c r="E106" i="4"/>
  <c r="D102" i="1" s="1"/>
  <c r="F124" i="4"/>
  <c r="F164" i="4"/>
  <c r="E163" i="4"/>
  <c r="D159" i="1" s="1"/>
  <c r="F225" i="4"/>
  <c r="D224" i="4"/>
  <c r="H1440" i="1"/>
  <c r="G1440" i="1"/>
  <c r="I1440" i="1" s="1"/>
  <c r="H1442" i="1"/>
  <c r="G1442" i="1"/>
  <c r="H1444" i="1"/>
  <c r="G1444" i="1"/>
  <c r="I1444" i="1" s="1"/>
  <c r="H1446" i="1"/>
  <c r="G1447" i="1"/>
  <c r="I1447" i="1" s="1"/>
  <c r="J1447" i="1"/>
  <c r="H1448" i="1"/>
  <c r="G1449" i="1"/>
  <c r="I1449" i="1" s="1"/>
  <c r="J1449" i="1"/>
  <c r="H1450" i="1"/>
  <c r="G1451" i="1"/>
  <c r="I1451" i="1" s="1"/>
  <c r="J1451" i="1"/>
  <c r="H1452" i="1"/>
  <c r="H1454" i="1"/>
  <c r="I1463" i="1"/>
  <c r="I1466" i="1"/>
  <c r="I1467" i="1"/>
  <c r="I1472" i="1"/>
  <c r="I1473" i="1"/>
  <c r="I1476" i="1"/>
  <c r="I1479" i="1"/>
  <c r="H1487" i="1"/>
  <c r="G1487" i="1"/>
  <c r="H1503" i="1"/>
  <c r="G1503" i="1"/>
  <c r="H1539" i="1"/>
  <c r="G1539" i="1"/>
  <c r="H1555" i="1"/>
  <c r="G1555" i="1"/>
  <c r="H1571" i="1"/>
  <c r="G1571" i="1"/>
  <c r="F51" i="4"/>
  <c r="D50" i="4"/>
  <c r="F253" i="4"/>
  <c r="D252" i="4"/>
  <c r="G1455" i="1"/>
  <c r="I1455" i="1" s="1"/>
  <c r="J1455" i="1"/>
  <c r="G1457" i="1"/>
  <c r="I1457" i="1" s="1"/>
  <c r="J1457" i="1"/>
  <c r="G1459" i="1"/>
  <c r="I1459" i="1" s="1"/>
  <c r="J1459" i="1"/>
  <c r="H1483" i="1"/>
  <c r="G1483" i="1"/>
  <c r="H1499" i="1"/>
  <c r="G1499" i="1"/>
  <c r="H1535" i="1"/>
  <c r="G1535" i="1"/>
  <c r="H1551" i="1"/>
  <c r="G1551" i="1"/>
  <c r="H1567" i="1"/>
  <c r="G1567" i="1"/>
  <c r="F7" i="4"/>
  <c r="F351" i="4"/>
  <c r="F397" i="4"/>
  <c r="D396" i="4"/>
  <c r="D12" i="5"/>
  <c r="F13" i="5"/>
  <c r="D134" i="5"/>
  <c r="F135" i="5"/>
  <c r="D363" i="4"/>
  <c r="F422" i="4"/>
  <c r="D421" i="4"/>
  <c r="F490" i="4"/>
  <c r="D484" i="4"/>
  <c r="F581" i="4"/>
  <c r="D580" i="4"/>
  <c r="F176" i="5"/>
  <c r="D238" i="5"/>
  <c r="D42" i="8"/>
  <c r="D43" i="8"/>
  <c r="I10" i="9"/>
  <c r="B92" i="9"/>
  <c r="C1113"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15" i="4"/>
  <c r="D263" i="4"/>
  <c r="D299" i="4"/>
  <c r="F317" i="4"/>
  <c r="D311" i="4"/>
  <c r="E350" i="4"/>
  <c r="F378" i="4"/>
  <c r="F383" i="4"/>
  <c r="D644" i="4"/>
  <c r="F417" i="4"/>
  <c r="D459" i="4"/>
  <c r="D529" i="4"/>
  <c r="E580" i="4"/>
  <c r="D574" i="1" s="1"/>
  <c r="D643" i="4"/>
  <c r="F119" i="5"/>
  <c r="D118" i="5"/>
  <c r="H307" i="9"/>
  <c r="E176" i="5"/>
  <c r="F10" i="6"/>
  <c r="D5" i="6"/>
  <c r="G315" i="9"/>
  <c r="E315" i="9" s="1"/>
  <c r="B108" i="9"/>
  <c r="G180" i="9"/>
  <c r="E180" i="9" s="1"/>
  <c r="B180" i="9" s="1"/>
  <c r="E309" i="9"/>
  <c r="B309" i="9" s="1"/>
  <c r="D1437" i="1"/>
  <c r="D1438" i="1"/>
  <c r="H21" i="9"/>
  <c r="G21" i="9"/>
  <c r="D196" i="4"/>
  <c r="F345" i="4"/>
  <c r="D344" i="4"/>
  <c r="F478" i="4"/>
  <c r="D472" i="4"/>
  <c r="F516" i="4"/>
  <c r="D515" i="4"/>
  <c r="F70" i="5"/>
  <c r="D69" i="5"/>
  <c r="F36" i="6"/>
  <c r="D35" i="6"/>
  <c r="H19" i="9"/>
  <c r="E19" i="9" s="1"/>
  <c r="B19" i="9" s="1"/>
  <c r="G143" i="9"/>
  <c r="E143" i="9" s="1"/>
  <c r="B143" i="9" s="1"/>
  <c r="E310" i="9"/>
  <c r="B310" i="9" s="1"/>
  <c r="E35" i="6"/>
  <c r="E141" i="6" s="1"/>
  <c r="D89" i="6"/>
  <c r="D114"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280" i="9"/>
  <c r="E280" i="9" s="1"/>
  <c r="B280" i="9" s="1"/>
  <c r="G189" i="9"/>
  <c r="E189" i="9" s="1"/>
  <c r="B189" i="9" s="1"/>
  <c r="G185" i="9"/>
  <c r="E185" i="9" s="1"/>
  <c r="B185" i="9" s="1"/>
  <c r="G181" i="9"/>
  <c r="E181" i="9" s="1"/>
  <c r="B181" i="9" s="1"/>
  <c r="G177" i="9"/>
  <c r="E177" i="9" s="1"/>
  <c r="B177" i="9" s="1"/>
  <c r="G173" i="9"/>
  <c r="E173" i="9" s="1"/>
  <c r="B173" i="9" s="1"/>
  <c r="G169" i="9"/>
  <c r="E169" i="9" s="1"/>
  <c r="B169" i="9" s="1"/>
  <c r="G186" i="9"/>
  <c r="E186" i="9" s="1"/>
  <c r="B186" i="9" s="1"/>
  <c r="G182" i="9"/>
  <c r="E182" i="9" s="1"/>
  <c r="B182" i="9" s="1"/>
  <c r="G178" i="9"/>
  <c r="E178" i="9" s="1"/>
  <c r="B178" i="9" s="1"/>
  <c r="G174" i="9"/>
  <c r="E174" i="9" s="1"/>
  <c r="B174" i="9" s="1"/>
  <c r="G170" i="9"/>
  <c r="E170" i="9" s="1"/>
  <c r="B170" i="9" s="1"/>
  <c r="G190" i="9"/>
  <c r="E190" i="9" s="1"/>
  <c r="B190" i="9" s="1"/>
  <c r="G187" i="9"/>
  <c r="E187" i="9" s="1"/>
  <c r="B187" i="9" s="1"/>
  <c r="G183" i="9"/>
  <c r="E183" i="9" s="1"/>
  <c r="B183" i="9" s="1"/>
  <c r="G179" i="9"/>
  <c r="E179" i="9" s="1"/>
  <c r="B179" i="9" s="1"/>
  <c r="G175" i="9"/>
  <c r="E175" i="9" s="1"/>
  <c r="B175" i="9" s="1"/>
  <c r="G171" i="9"/>
  <c r="E171" i="9" s="1"/>
  <c r="B171" i="9" s="1"/>
  <c r="G167" i="9"/>
  <c r="E167" i="9" s="1"/>
  <c r="B167" i="9" s="1"/>
  <c r="G166" i="9"/>
  <c r="G165" i="9"/>
  <c r="G164" i="9"/>
  <c r="E164" i="9" s="1"/>
  <c r="B164" i="9" s="1"/>
  <c r="G163" i="9"/>
  <c r="E163" i="9" s="1"/>
  <c r="B163" i="9" s="1"/>
  <c r="G162" i="9"/>
  <c r="E162" i="9" s="1"/>
  <c r="B162" i="9" s="1"/>
  <c r="G161" i="9"/>
  <c r="E161" i="9" s="1"/>
  <c r="B161" i="9" s="1"/>
  <c r="B147" i="9"/>
  <c r="H165" i="9"/>
  <c r="D567" i="4"/>
  <c r="D625" i="4"/>
  <c r="E7" i="5"/>
  <c r="E87" i="5"/>
  <c r="F206" i="5"/>
  <c r="B155" i="9"/>
  <c r="G168" i="9"/>
  <c r="E168" i="9" s="1"/>
  <c r="B168" i="9" s="1"/>
  <c r="G176" i="9"/>
  <c r="E176" i="9" s="1"/>
  <c r="B176" i="9" s="1"/>
  <c r="G184" i="9"/>
  <c r="E184" i="9" s="1"/>
  <c r="B184" i="9" s="1"/>
  <c r="D7" i="5"/>
  <c r="E307" i="9"/>
  <c r="B307" i="9" s="1"/>
  <c r="E145" i="9"/>
  <c r="B145" i="9" s="1"/>
  <c r="H166" i="9"/>
  <c r="E146" i="9"/>
  <c r="B146" i="9" s="1"/>
  <c r="B151" i="9"/>
  <c r="E154" i="9"/>
  <c r="B154" i="9" s="1"/>
  <c r="B159" i="9"/>
  <c r="B294" i="9"/>
  <c r="B306" i="9"/>
  <c r="E289" i="9"/>
  <c r="B289" i="9" s="1"/>
  <c r="E150" i="9"/>
  <c r="B150" i="9" s="1"/>
  <c r="E158" i="9"/>
  <c r="B158" i="9" s="1"/>
  <c r="B282" i="9"/>
  <c r="B302" i="9"/>
  <c r="B273" i="9"/>
  <c r="B281" i="9"/>
  <c r="E285" i="9"/>
  <c r="B285" i="9" s="1"/>
  <c r="B291" i="9"/>
  <c r="B295" i="9"/>
  <c r="B299" i="9"/>
  <c r="B303" i="9"/>
  <c r="G64" i="1" l="1"/>
  <c r="H64" i="1"/>
  <c r="G412" i="1"/>
  <c r="H412" i="1"/>
  <c r="G312" i="9"/>
  <c r="E312" i="9" s="1"/>
  <c r="B312" i="9" s="1"/>
  <c r="F163" i="4"/>
  <c r="F152" i="4"/>
  <c r="G120" i="1"/>
  <c r="D1435" i="1"/>
  <c r="I28" i="3"/>
  <c r="D1065" i="1"/>
  <c r="E68" i="5"/>
  <c r="F89" i="6"/>
  <c r="C1383" i="1"/>
  <c r="H1438" i="1"/>
  <c r="G1438" i="1"/>
  <c r="E175" i="5"/>
  <c r="D1152" i="1" s="1"/>
  <c r="D1153" i="1"/>
  <c r="I22" i="3"/>
  <c r="F643" i="4"/>
  <c r="C637" i="1"/>
  <c r="E408" i="4"/>
  <c r="D403" i="1" s="1"/>
  <c r="D345" i="1"/>
  <c r="F263" i="4"/>
  <c r="C259" i="1"/>
  <c r="F238" i="5"/>
  <c r="D237" i="5"/>
  <c r="C1215" i="1"/>
  <c r="F134" i="5"/>
  <c r="C1112" i="1"/>
  <c r="E407" i="4"/>
  <c r="D402" i="1" s="1"/>
  <c r="F252" i="4"/>
  <c r="C248" i="1"/>
  <c r="F224" i="4"/>
  <c r="C220" i="1"/>
  <c r="D414" i="1"/>
  <c r="I1450" i="1"/>
  <c r="E6" i="5"/>
  <c r="D985" i="1"/>
  <c r="I20" i="3"/>
  <c r="F213" i="9"/>
  <c r="B213" i="9" s="1"/>
  <c r="D1329" i="1"/>
  <c r="I25" i="3"/>
  <c r="D68" i="5"/>
  <c r="F69" i="5"/>
  <c r="C1047" i="1"/>
  <c r="F472" i="4"/>
  <c r="C466" i="1"/>
  <c r="F196" i="4"/>
  <c r="C192" i="1"/>
  <c r="H1437" i="1"/>
  <c r="G1437" i="1"/>
  <c r="B315" i="9"/>
  <c r="E314" i="9"/>
  <c r="I10" i="3" s="1"/>
  <c r="F644" i="4"/>
  <c r="C638" i="1"/>
  <c r="F311" i="4"/>
  <c r="C306" i="1"/>
  <c r="C211" i="1"/>
  <c r="F215" i="4"/>
  <c r="I35" i="3"/>
  <c r="C1518" i="1"/>
  <c r="F484" i="4"/>
  <c r="C478" i="1"/>
  <c r="F363" i="4"/>
  <c r="C358" i="1"/>
  <c r="D350" i="4"/>
  <c r="E151" i="4"/>
  <c r="F82" i="4"/>
  <c r="C78" i="1"/>
  <c r="I1448" i="1"/>
  <c r="D151" i="4"/>
  <c r="F567" i="4"/>
  <c r="C561" i="1"/>
  <c r="D6" i="5"/>
  <c r="H20" i="3"/>
  <c r="F7" i="5"/>
  <c r="C985" i="1"/>
  <c r="F625" i="4"/>
  <c r="C619" i="1"/>
  <c r="E165" i="9"/>
  <c r="B165" i="9" s="1"/>
  <c r="F35" i="6"/>
  <c r="H25" i="3"/>
  <c r="C1329" i="1"/>
  <c r="E21" i="9"/>
  <c r="G317" i="9"/>
  <c r="E317" i="9" s="1"/>
  <c r="D141" i="6"/>
  <c r="F5" i="6"/>
  <c r="H24" i="3"/>
  <c r="C1299" i="1"/>
  <c r="F118" i="5"/>
  <c r="C1096" i="1"/>
  <c r="F529" i="4"/>
  <c r="D528" i="4"/>
  <c r="C523" i="1"/>
  <c r="C129" i="1"/>
  <c r="F133" i="4"/>
  <c r="H1113" i="1"/>
  <c r="G1113" i="1"/>
  <c r="K1450" i="9"/>
  <c r="G313" i="9"/>
  <c r="E313" i="9" s="1"/>
  <c r="B313" i="9" s="1"/>
  <c r="I34" i="3"/>
  <c r="C1517" i="1"/>
  <c r="B192" i="9"/>
  <c r="F12" i="5"/>
  <c r="C990" i="1"/>
  <c r="D6" i="4"/>
  <c r="F50" i="4"/>
  <c r="C46" i="1"/>
  <c r="I1442" i="1"/>
  <c r="H159" i="1"/>
  <c r="G159" i="1"/>
  <c r="I1446" i="1"/>
  <c r="E166" i="9"/>
  <c r="B166" i="9" s="1"/>
  <c r="H27" i="3"/>
  <c r="C1408" i="1"/>
  <c r="F114" i="6"/>
  <c r="F515" i="4"/>
  <c r="C509" i="1"/>
  <c r="F344" i="4"/>
  <c r="C339" i="1"/>
  <c r="F459" i="4"/>
  <c r="C453" i="1"/>
  <c r="F299" i="4"/>
  <c r="D298" i="4"/>
  <c r="C294" i="1"/>
  <c r="F580" i="4"/>
  <c r="C574" i="1"/>
  <c r="D420" i="4"/>
  <c r="F421" i="4"/>
  <c r="C415" i="1"/>
  <c r="F396" i="4"/>
  <c r="C391" i="1"/>
  <c r="E528" i="4"/>
  <c r="E6" i="4"/>
  <c r="F106" i="4"/>
  <c r="C102" i="1"/>
  <c r="I1452" i="1"/>
  <c r="E412" i="4" l="1"/>
  <c r="D2" i="1"/>
  <c r="I16" i="3"/>
  <c r="B21" i="9"/>
  <c r="H1112" i="1"/>
  <c r="G1112" i="1"/>
  <c r="G1065" i="1"/>
  <c r="H1065" i="1"/>
  <c r="H574" i="1"/>
  <c r="G574" i="1"/>
  <c r="H1408" i="1"/>
  <c r="G1408" i="1"/>
  <c r="H129" i="1"/>
  <c r="G129" i="1"/>
  <c r="H1096" i="1"/>
  <c r="G1096" i="1"/>
  <c r="G1329" i="1"/>
  <c r="H1329" i="1"/>
  <c r="H619" i="1"/>
  <c r="G619" i="1"/>
  <c r="D289" i="4"/>
  <c r="H17" i="3"/>
  <c r="F151" i="4"/>
  <c r="C147" i="1"/>
  <c r="D147" i="1"/>
  <c r="I17" i="3"/>
  <c r="E289" i="4"/>
  <c r="E290" i="4" s="1"/>
  <c r="H478" i="1"/>
  <c r="G478" i="1"/>
  <c r="H638" i="1"/>
  <c r="G638" i="1"/>
  <c r="H466" i="1"/>
  <c r="G466" i="1"/>
  <c r="F68" i="5"/>
  <c r="H21" i="3"/>
  <c r="C1046" i="1"/>
  <c r="H248" i="1"/>
  <c r="G248" i="1"/>
  <c r="H1153" i="1"/>
  <c r="G1153" i="1"/>
  <c r="H1383" i="1"/>
  <c r="G1383" i="1"/>
  <c r="H294" i="1"/>
  <c r="G294" i="1"/>
  <c r="G990" i="1"/>
  <c r="H990" i="1"/>
  <c r="H415" i="1"/>
  <c r="G415" i="1"/>
  <c r="D407" i="4"/>
  <c r="F298" i="4"/>
  <c r="C293" i="1"/>
  <c r="H339" i="1"/>
  <c r="G339" i="1"/>
  <c r="H46" i="1"/>
  <c r="G46" i="1"/>
  <c r="E636" i="4"/>
  <c r="D630" i="1" s="1"/>
  <c r="D522" i="1"/>
  <c r="H102" i="1"/>
  <c r="G102" i="1"/>
  <c r="H391" i="1"/>
  <c r="G391" i="1"/>
  <c r="D635" i="4"/>
  <c r="F420" i="4"/>
  <c r="C414" i="1"/>
  <c r="E311" i="9"/>
  <c r="H453" i="1"/>
  <c r="G453" i="1"/>
  <c r="H509" i="1"/>
  <c r="G509" i="1"/>
  <c r="D290" i="4"/>
  <c r="D412" i="4"/>
  <c r="F6" i="4"/>
  <c r="H16" i="3"/>
  <c r="C2" i="1"/>
  <c r="G1517" i="1"/>
  <c r="H1517" i="1"/>
  <c r="H11" i="3"/>
  <c r="H523" i="1"/>
  <c r="G523" i="1"/>
  <c r="F141" i="6"/>
  <c r="H28" i="3"/>
  <c r="C1435" i="1"/>
  <c r="F6" i="5"/>
  <c r="C984" i="1"/>
  <c r="F350" i="4"/>
  <c r="D408" i="4"/>
  <c r="C345" i="1"/>
  <c r="H211" i="1"/>
  <c r="G211" i="1"/>
  <c r="E635" i="4"/>
  <c r="D629" i="1" s="1"/>
  <c r="G1215" i="1"/>
  <c r="H1215" i="1"/>
  <c r="H259" i="1"/>
  <c r="G259" i="1"/>
  <c r="H637" i="1"/>
  <c r="G637" i="1"/>
  <c r="D636" i="4"/>
  <c r="F528" i="4"/>
  <c r="C522" i="1"/>
  <c r="H9" i="3"/>
  <c r="H1299" i="1"/>
  <c r="G1299" i="1"/>
  <c r="E316" i="9"/>
  <c r="B317" i="9"/>
  <c r="H985" i="1"/>
  <c r="G985" i="1"/>
  <c r="H561" i="1"/>
  <c r="G561" i="1"/>
  <c r="H78" i="1"/>
  <c r="G78" i="1"/>
  <c r="H358" i="1"/>
  <c r="G358" i="1"/>
  <c r="H1518" i="1"/>
  <c r="G1518" i="1"/>
  <c r="H306" i="1"/>
  <c r="G306" i="1"/>
  <c r="H192" i="1"/>
  <c r="G192" i="1"/>
  <c r="H1047" i="1"/>
  <c r="G1047" i="1"/>
  <c r="H278" i="9"/>
  <c r="D984" i="1"/>
  <c r="H220" i="1"/>
  <c r="G220" i="1"/>
  <c r="F237" i="5"/>
  <c r="H23" i="3"/>
  <c r="C1214" i="1"/>
  <c r="D175" i="5"/>
  <c r="D1046" i="1"/>
  <c r="I21" i="3"/>
  <c r="D286" i="1" l="1"/>
  <c r="F175" i="5"/>
  <c r="C1152" i="1"/>
  <c r="N3" i="9"/>
  <c r="I11" i="3"/>
  <c r="F635" i="4"/>
  <c r="C629" i="1"/>
  <c r="H1214" i="1"/>
  <c r="G1214" i="1"/>
  <c r="F408" i="4"/>
  <c r="C403" i="1"/>
  <c r="G284" i="9"/>
  <c r="E284" i="9" s="1"/>
  <c r="B284" i="9" s="1"/>
  <c r="F407" i="4"/>
  <c r="C402" i="1"/>
  <c r="D291" i="4"/>
  <c r="F289" i="4"/>
  <c r="D413" i="4"/>
  <c r="D414" i="4" s="1"/>
  <c r="C285" i="1"/>
  <c r="H522" i="1"/>
  <c r="G522" i="1"/>
  <c r="H345" i="1"/>
  <c r="G345" i="1"/>
  <c r="F636" i="4"/>
  <c r="C630" i="1"/>
  <c r="G278" i="9"/>
  <c r="E278" i="9" s="1"/>
  <c r="D639" i="4"/>
  <c r="F412" i="4"/>
  <c r="C407" i="1"/>
  <c r="H414" i="1"/>
  <c r="G414" i="1"/>
  <c r="H1046" i="1"/>
  <c r="G1046" i="1"/>
  <c r="H147" i="1"/>
  <c r="G147" i="1"/>
  <c r="K3" i="9"/>
  <c r="I9" i="3"/>
  <c r="H984" i="1"/>
  <c r="G984" i="1"/>
  <c r="H8" i="3"/>
  <c r="G1435" i="1"/>
  <c r="H1435" i="1"/>
  <c r="G2" i="1"/>
  <c r="H2" i="1"/>
  <c r="F290" i="4"/>
  <c r="C286" i="1"/>
  <c r="H293" i="1"/>
  <c r="G293" i="1"/>
  <c r="E291" i="4"/>
  <c r="D287" i="1" s="1"/>
  <c r="E413" i="4"/>
  <c r="D285" i="1"/>
  <c r="E639" i="4"/>
  <c r="D407" i="1"/>
  <c r="C409" i="1" l="1"/>
  <c r="D633" i="1"/>
  <c r="F291" i="4"/>
  <c r="C287" i="1"/>
  <c r="H403" i="1"/>
  <c r="G403" i="1"/>
  <c r="H629" i="1"/>
  <c r="G629" i="1"/>
  <c r="H1152" i="1"/>
  <c r="G1152" i="1"/>
  <c r="M3" i="9"/>
  <c r="E415" i="4"/>
  <c r="D410" i="1" s="1"/>
  <c r="E640" i="4"/>
  <c r="D408" i="1"/>
  <c r="H286" i="1"/>
  <c r="G286" i="1"/>
  <c r="E414" i="4"/>
  <c r="D409" i="1" s="1"/>
  <c r="F639" i="4"/>
  <c r="C633" i="1"/>
  <c r="H285" i="1"/>
  <c r="G285" i="1"/>
  <c r="H402" i="1"/>
  <c r="G402" i="1"/>
  <c r="E277" i="9"/>
  <c r="I8" i="3" s="1"/>
  <c r="B278" i="9"/>
  <c r="H407" i="1"/>
  <c r="G407" i="1"/>
  <c r="D640" i="4"/>
  <c r="D415" i="4"/>
  <c r="F413" i="4"/>
  <c r="C408" i="1"/>
  <c r="H630" i="1"/>
  <c r="G630" i="1"/>
  <c r="E642" i="4" l="1"/>
  <c r="D634" i="1"/>
  <c r="H633" i="1"/>
  <c r="G633" i="1"/>
  <c r="E641" i="4"/>
  <c r="H287" i="1"/>
  <c r="G287" i="1"/>
  <c r="H409" i="1"/>
  <c r="G409" i="1"/>
  <c r="H408" i="1"/>
  <c r="G408" i="1"/>
  <c r="F415" i="4"/>
  <c r="C410" i="1"/>
  <c r="D642" i="4"/>
  <c r="F640" i="4"/>
  <c r="C634" i="1"/>
  <c r="D641" i="4"/>
  <c r="F414" i="4"/>
  <c r="H634" i="1" l="1"/>
  <c r="G634" i="1"/>
  <c r="F642" i="4"/>
  <c r="D646" i="4"/>
  <c r="C636" i="1"/>
  <c r="D645" i="4"/>
  <c r="F641" i="4"/>
  <c r="C635" i="1"/>
  <c r="G276" i="9"/>
  <c r="E276" i="9" s="1"/>
  <c r="B276" i="9" s="1"/>
  <c r="H410" i="1"/>
  <c r="G410" i="1"/>
  <c r="E645" i="4"/>
  <c r="D635" i="1"/>
  <c r="E646" i="4"/>
  <c r="D636" i="1"/>
  <c r="D639" i="1" l="1"/>
  <c r="I18" i="3"/>
  <c r="F646" i="4"/>
  <c r="H19" i="3"/>
  <c r="C640" i="1"/>
  <c r="H635" i="1"/>
  <c r="G635" i="1"/>
  <c r="H7" i="3"/>
  <c r="I19" i="3"/>
  <c r="D640" i="1"/>
  <c r="H18" i="3"/>
  <c r="F645" i="4"/>
  <c r="C639" i="1"/>
  <c r="H636" i="1"/>
  <c r="G636" i="1"/>
  <c r="J3" i="9" l="1"/>
  <c r="H639" i="1"/>
  <c r="G639" i="1"/>
  <c r="H640" i="1"/>
  <c r="G640" i="1"/>
  <c r="G274" i="9" l="1"/>
  <c r="M272" i="9"/>
  <c r="H274" i="9"/>
  <c r="G18" i="9"/>
  <c r="L272" i="9"/>
  <c r="H18" i="9"/>
  <c r="I17" i="9"/>
  <c r="J13" i="9"/>
  <c r="I9" i="9"/>
  <c r="L15" i="9"/>
  <c r="K7" i="9"/>
  <c r="G15" i="9"/>
  <c r="K9" i="9"/>
  <c r="J11" i="9"/>
  <c r="G17" i="9"/>
  <c r="G16" i="9"/>
  <c r="K6" i="9"/>
  <c r="I8" i="9"/>
  <c r="K13" i="9"/>
  <c r="I7" i="9"/>
  <c r="J8" i="9"/>
  <c r="K12" i="9"/>
  <c r="I13" i="9"/>
  <c r="K11" i="9"/>
  <c r="H17" i="9"/>
  <c r="H16" i="9"/>
  <c r="H15" i="9"/>
  <c r="J5" i="9"/>
  <c r="J12" i="9"/>
  <c r="I11" i="9"/>
  <c r="J6" i="9"/>
  <c r="I5" i="9"/>
  <c r="J9" i="9"/>
  <c r="J7" i="9"/>
  <c r="I12" i="9"/>
  <c r="M16" i="9"/>
  <c r="M15" i="9"/>
  <c r="K8" i="9"/>
  <c r="J17" i="9"/>
  <c r="L16" i="9"/>
  <c r="J10" i="9"/>
  <c r="K5" i="9"/>
  <c r="I6" i="9"/>
  <c r="K10" i="9"/>
  <c r="F16" i="9" l="1"/>
  <c r="F272" i="9"/>
  <c r="E274" i="9"/>
  <c r="B274" i="9" s="1"/>
  <c r="E6" i="9"/>
  <c r="B6" i="9" s="1"/>
  <c r="E13" i="9"/>
  <c r="B13" i="9" s="1"/>
  <c r="E11" i="9"/>
  <c r="B11" i="9" s="1"/>
  <c r="E10" i="9"/>
  <c r="B10" i="9" s="1"/>
  <c r="E5" i="9"/>
  <c r="E7" i="9"/>
  <c r="B7" i="9" s="1"/>
  <c r="E16" i="9"/>
  <c r="E15" i="9"/>
  <c r="E18" i="9"/>
  <c r="B18" i="9" s="1"/>
  <c r="E12" i="9"/>
  <c r="B12" i="9" s="1"/>
  <c r="E17" i="9"/>
  <c r="B17" i="9" s="1"/>
  <c r="E8" i="9"/>
  <c r="B8" i="9" s="1"/>
  <c r="F15" i="9"/>
  <c r="E9" i="9"/>
  <c r="B9" i="9" s="1"/>
  <c r="B272" i="9"/>
  <c r="F20" i="9"/>
  <c r="E20" i="9"/>
  <c r="I7" i="3" s="1"/>
  <c r="F14" i="9" l="1"/>
  <c r="F3" i="9" s="1"/>
  <c r="B16" i="9"/>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<sst xmlns="http://schemas.openxmlformats.org/spreadsheetml/2006/main" count="4360" uniqueCount="3421">
  <si>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</si>
  <si>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</si>
  <si>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</si>
  <si>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</si>
  <si>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</si>
  <si>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</si>
  <si>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</si>
  <si>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</si>
  <si>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</si>
  <si>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</si>
  <si>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</si>
  <si>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</si>
  <si>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</si>
  <si>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</si>
  <si>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</si>
  <si>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</si>
  <si>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</si>
  <si>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</si>
  <si>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</si>
  <si>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</si>
  <si>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</si>
  <si>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</si>
  <si>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</si>
  <si>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</si>
  <si>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</si>
  <si>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</si>
  <si>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</si>
  <si>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</si>
  <si>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</si>
  <si>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</si>
  <si>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</si>
  <si>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VELIKO TROJSTVO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</si>
  <si>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</si>
  <si>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</si>
  <si>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</si>
  <si>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</si>
  <si>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</si>
  <si>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</si>
  <si>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</si>
  <si>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</si>
  <si>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</si>
  <si>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</si>
  <si>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</si>
  <si>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</si>
  <si>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</si>
  <si>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</si>
  <si>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</si>
  <si>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</si>
  <si>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</si>
  <si>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8248 - OSNOVNA ŠKOLA VELIKO TROJSTVO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</si>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</sst>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563348.31999999995</v>
      </c>
      <c r="D2" s="6">
        <f>'PR-RAS'!E6</f>
        <v>665124.37000000011</v>
      </c>
      <c r="E2" s="6">
        <v>0</v>
      </c>
      <c r="F2" s="6">
        <v>0</v>
      </c>
      <c r="G2" s="7">
        <f t="shared" ref="G2:G264" si="0">(B2/1000)*(C2*1+D2*2)</f>
        <v>1893.5970600000001</v>
      </c>
      <c r="H2" s="7">
        <f t="shared" ref="H2:H264" si="1">ABS(C2-ROUND(C2,0))+ABS(D2-ROUND(D2,0))</f>
        <v>0.69000000006053597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476255.86</v>
      </c>
      <c r="D46" s="1">
        <f>'PR-RAS'!E50</f>
        <v>596823.43000000005</v>
      </c>
      <c r="E46" s="1">
        <v>0</v>
      </c>
      <c r="F46" s="1">
        <v>0</v>
      </c>
      <c r="G46" s="2">
        <f t="shared" si="0"/>
        <v>75145.622400000007</v>
      </c>
      <c r="H46" s="2">
        <f t="shared" si="1"/>
        <v>0.57000000006519258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476255.86</v>
      </c>
      <c r="D64" s="1">
        <f>'PR-RAS'!E68</f>
        <v>596823.43000000005</v>
      </c>
      <c r="E64" s="1">
        <v>0</v>
      </c>
      <c r="F64" s="1">
        <v>0</v>
      </c>
      <c r="G64" s="2">
        <f t="shared" si="0"/>
        <v>105203.87136000002</v>
      </c>
      <c r="H64" s="2">
        <f t="shared" si="1"/>
        <v>0.57000000006519258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458096.79</v>
      </c>
      <c r="D65" s="1">
        <f>'PR-RAS'!E69</f>
        <v>596823.43000000005</v>
      </c>
      <c r="E65" s="1">
        <v>0</v>
      </c>
      <c r="F65" s="1">
        <v>0</v>
      </c>
      <c r="G65" s="2">
        <f t="shared" si="0"/>
        <v>105711.59360000001</v>
      </c>
      <c r="H65" s="2">
        <f t="shared" si="1"/>
        <v>0.6400000000721775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18159.07</v>
      </c>
      <c r="D66" s="1">
        <f>'PR-RAS'!E70</f>
        <v>0</v>
      </c>
      <c r="E66" s="1">
        <v>0</v>
      </c>
      <c r="F66" s="1">
        <v>0</v>
      </c>
      <c r="G66" s="2">
        <f t="shared" si="0"/>
        <v>1180.3395499999999</v>
      </c>
      <c r="H66" s="2">
        <f t="shared" si="1"/>
        <v>6.9999999999708962E-2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1.1399999999999999</v>
      </c>
      <c r="D78" s="1">
        <f>'PR-RAS'!E82</f>
        <v>0</v>
      </c>
      <c r="E78" s="1">
        <v>0</v>
      </c>
      <c r="F78" s="1">
        <v>0</v>
      </c>
      <c r="G78" s="2">
        <f t="shared" si="0"/>
        <v>8.7779999999999997E-2</v>
      </c>
      <c r="H78" s="2">
        <f t="shared" si="1"/>
        <v>0.1399999999999999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1.1399999999999999</v>
      </c>
      <c r="D79" s="1">
        <f>'PR-RAS'!E83</f>
        <v>0</v>
      </c>
      <c r="E79" s="1">
        <v>0</v>
      </c>
      <c r="F79" s="1">
        <v>0</v>
      </c>
      <c r="G79" s="2">
        <f t="shared" si="0"/>
        <v>8.8919999999999999E-2</v>
      </c>
      <c r="H79" s="2">
        <f t="shared" si="1"/>
        <v>0.1399999999999999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1.1399999999999999</v>
      </c>
      <c r="D81" s="1">
        <f>'PR-RAS'!E85</f>
        <v>0</v>
      </c>
      <c r="E81" s="1">
        <v>0</v>
      </c>
      <c r="F81" s="1">
        <v>0</v>
      </c>
      <c r="G81" s="2">
        <f t="shared" si="0"/>
        <v>9.1199999999999989E-2</v>
      </c>
      <c r="H81" s="2">
        <f t="shared" si="1"/>
        <v>0.1399999999999999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12779.73</v>
      </c>
      <c r="D102" s="1">
        <f>'PR-RAS'!E106</f>
        <v>4856.79</v>
      </c>
      <c r="E102" s="1">
        <v>0</v>
      </c>
      <c r="F102" s="1">
        <v>0</v>
      </c>
      <c r="G102" s="2">
        <f t="shared" si="0"/>
        <v>2271.82431</v>
      </c>
      <c r="H102" s="2">
        <f t="shared" si="1"/>
        <v>0.48000000000047294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12779.73</v>
      </c>
      <c r="D108" s="1">
        <f>'PR-RAS'!E112</f>
        <v>4856.79</v>
      </c>
      <c r="E108" s="1">
        <v>0</v>
      </c>
      <c r="F108" s="1">
        <v>0</v>
      </c>
      <c r="G108" s="2">
        <f t="shared" si="0"/>
        <v>2406.7841699999999</v>
      </c>
      <c r="H108" s="2">
        <f t="shared" si="1"/>
        <v>0.48000000000047294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12779.73</v>
      </c>
      <c r="D113" s="1">
        <f>'PR-RAS'!E117</f>
        <v>4856.79</v>
      </c>
      <c r="E113" s="1">
        <v>0</v>
      </c>
      <c r="F113" s="1">
        <v>0</v>
      </c>
      <c r="G113" s="2">
        <f t="shared" si="0"/>
        <v>2519.25072</v>
      </c>
      <c r="H113" s="2">
        <f t="shared" si="1"/>
        <v>0.48000000000047294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8394.94</v>
      </c>
      <c r="D120" s="1">
        <f>'PR-RAS'!E124</f>
        <v>11401.68</v>
      </c>
      <c r="E120" s="1">
        <v>0</v>
      </c>
      <c r="F120" s="1">
        <v>0</v>
      </c>
      <c r="G120" s="2">
        <f t="shared" si="0"/>
        <v>3712.5977000000003</v>
      </c>
      <c r="H120" s="2">
        <f t="shared" si="1"/>
        <v>0.37999999999919964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8394.94</v>
      </c>
      <c r="D121" s="1">
        <f>'PR-RAS'!E125</f>
        <v>8247.68</v>
      </c>
      <c r="E121" s="1">
        <v>0</v>
      </c>
      <c r="F121" s="1">
        <v>0</v>
      </c>
      <c r="G121" s="2">
        <f t="shared" si="0"/>
        <v>2986.8360000000002</v>
      </c>
      <c r="H121" s="2">
        <f t="shared" si="1"/>
        <v>0.37999999999919964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8394.94</v>
      </c>
      <c r="D123" s="1">
        <f>'PR-RAS'!E127</f>
        <v>8247.68</v>
      </c>
      <c r="E123" s="1">
        <v>0</v>
      </c>
      <c r="F123" s="1">
        <v>0</v>
      </c>
      <c r="G123" s="2">
        <f t="shared" si="0"/>
        <v>3036.6166000000003</v>
      </c>
      <c r="H123" s="2">
        <f t="shared" si="1"/>
        <v>0.37999999999919964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3154</v>
      </c>
      <c r="E124" s="1">
        <v>0</v>
      </c>
      <c r="F124" s="1">
        <v>0</v>
      </c>
      <c r="G124" s="2">
        <f t="shared" si="0"/>
        <v>775.88400000000001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3154</v>
      </c>
      <c r="E125" s="1">
        <v>0</v>
      </c>
      <c r="F125" s="1">
        <v>0</v>
      </c>
      <c r="G125" s="2">
        <f t="shared" si="0"/>
        <v>782.19200000000001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65916.649999999994</v>
      </c>
      <c r="D129" s="1">
        <f>'PR-RAS'!E133</f>
        <v>52042.47</v>
      </c>
      <c r="E129" s="1">
        <v>0</v>
      </c>
      <c r="F129" s="1">
        <v>0</v>
      </c>
      <c r="G129" s="2">
        <f t="shared" si="0"/>
        <v>21760.203519999999</v>
      </c>
      <c r="H129" s="2">
        <f t="shared" si="1"/>
        <v>0.82000000000698492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65916.649999999994</v>
      </c>
      <c r="D130" s="1">
        <f>'PR-RAS'!E134</f>
        <v>52042.47</v>
      </c>
      <c r="E130" s="1">
        <v>0</v>
      </c>
      <c r="F130" s="1">
        <v>0</v>
      </c>
      <c r="G130" s="2">
        <f t="shared" si="0"/>
        <v>21930.205109999999</v>
      </c>
      <c r="H130" s="2">
        <f t="shared" si="1"/>
        <v>0.82000000000698492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46668.35</v>
      </c>
      <c r="D131" s="1">
        <f>'PR-RAS'!E135</f>
        <v>49453.72</v>
      </c>
      <c r="E131" s="1">
        <v>0</v>
      </c>
      <c r="F131" s="1">
        <v>0</v>
      </c>
      <c r="G131" s="2">
        <f t="shared" si="0"/>
        <v>18924.852700000003</v>
      </c>
      <c r="H131" s="2">
        <f t="shared" si="1"/>
        <v>0.62999999999738066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19248.3</v>
      </c>
      <c r="D132" s="1">
        <f>'PR-RAS'!E136</f>
        <v>2588.75</v>
      </c>
      <c r="E132" s="1">
        <v>0</v>
      </c>
      <c r="F132" s="1">
        <v>0</v>
      </c>
      <c r="G132" s="2">
        <f t="shared" si="0"/>
        <v>3199.7798000000003</v>
      </c>
      <c r="H132" s="2">
        <f t="shared" si="1"/>
        <v>0.5499999999992724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517163.83</v>
      </c>
      <c r="D147" s="1">
        <f>'PR-RAS'!E151</f>
        <v>670201.08000000007</v>
      </c>
      <c r="E147" s="1">
        <v>0</v>
      </c>
      <c r="F147" s="1">
        <v>0</v>
      </c>
      <c r="G147" s="2">
        <f t="shared" si="0"/>
        <v>271204.63454</v>
      </c>
      <c r="H147" s="2">
        <f t="shared" si="1"/>
        <v>0.25000000005820766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437884.39999999997</v>
      </c>
      <c r="D148" s="1">
        <f>'PR-RAS'!E152</f>
        <v>558851.02</v>
      </c>
      <c r="E148" s="1">
        <v>0</v>
      </c>
      <c r="F148" s="1">
        <v>0</v>
      </c>
      <c r="G148" s="2">
        <f t="shared" si="0"/>
        <v>228671.20667999997</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362284.72</v>
      </c>
      <c r="D149" s="1">
        <f>'PR-RAS'!E153</f>
        <v>460968.76000000007</v>
      </c>
      <c r="E149" s="1">
        <v>0</v>
      </c>
      <c r="F149" s="1">
        <v>0</v>
      </c>
      <c r="G149" s="2">
        <f t="shared" si="0"/>
        <v>190064.89152000003</v>
      </c>
      <c r="H149" s="2">
        <f t="shared" si="1"/>
        <v>0.51999999996041879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351943.89</v>
      </c>
      <c r="D150" s="1">
        <f>'PR-RAS'!E154</f>
        <v>444468.53</v>
      </c>
      <c r="E150" s="1">
        <v>0</v>
      </c>
      <c r="F150" s="1">
        <v>0</v>
      </c>
      <c r="G150" s="2">
        <f t="shared" si="0"/>
        <v>184891.26155000002</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6207.36</v>
      </c>
      <c r="D152" s="1">
        <f>'PR-RAS'!E156</f>
        <v>9908.14</v>
      </c>
      <c r="E152" s="1">
        <v>0</v>
      </c>
      <c r="F152" s="1">
        <v>0</v>
      </c>
      <c r="G152" s="2">
        <f t="shared" si="0"/>
        <v>3929.5696399999997</v>
      </c>
      <c r="H152" s="2">
        <f t="shared" si="1"/>
        <v>0.49999999999909051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4133.47</v>
      </c>
      <c r="D153" s="1">
        <f>'PR-RAS'!E157</f>
        <v>6592.09</v>
      </c>
      <c r="E153" s="1">
        <v>0</v>
      </c>
      <c r="F153" s="1">
        <v>0</v>
      </c>
      <c r="G153" s="2">
        <f t="shared" si="0"/>
        <v>2632.2828</v>
      </c>
      <c r="H153" s="2">
        <f t="shared" si="1"/>
        <v>0.56000000000040018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17398.11</v>
      </c>
      <c r="D154" s="1">
        <f>'PR-RAS'!E158</f>
        <v>23399.54</v>
      </c>
      <c r="E154" s="1">
        <v>0</v>
      </c>
      <c r="F154" s="1">
        <v>0</v>
      </c>
      <c r="G154" s="2">
        <f t="shared" si="0"/>
        <v>9822.1700700000001</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58201.57</v>
      </c>
      <c r="D155" s="1">
        <f>'PR-RAS'!E159</f>
        <v>74482.720000000001</v>
      </c>
      <c r="E155" s="1">
        <v>0</v>
      </c>
      <c r="F155" s="1">
        <v>0</v>
      </c>
      <c r="G155" s="2">
        <f t="shared" si="0"/>
        <v>31903.719540000002</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58201.57</v>
      </c>
      <c r="D157" s="1">
        <f>'PR-RAS'!E161</f>
        <v>74482.720000000001</v>
      </c>
      <c r="E157" s="1">
        <v>0</v>
      </c>
      <c r="F157" s="1">
        <v>0</v>
      </c>
      <c r="G157" s="2">
        <f t="shared" si="0"/>
        <v>32318.05356</v>
      </c>
      <c r="H157" s="2">
        <f t="shared" si="1"/>
        <v>0.70999999999912689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78680.89</v>
      </c>
      <c r="D159" s="1">
        <f>'PR-RAS'!E163</f>
        <v>110704.78999999998</v>
      </c>
      <c r="E159" s="1">
        <v>0</v>
      </c>
      <c r="F159" s="1">
        <v>0</v>
      </c>
      <c r="G159" s="2">
        <f t="shared" si="0"/>
        <v>47414.294259999995</v>
      </c>
      <c r="H159" s="2">
        <f t="shared" si="1"/>
        <v>0.32000000002153683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17991.61</v>
      </c>
      <c r="D160" s="1">
        <f>'PR-RAS'!E164</f>
        <v>17122.04</v>
      </c>
      <c r="E160" s="1">
        <v>0</v>
      </c>
      <c r="F160" s="1">
        <v>0</v>
      </c>
      <c r="G160" s="2">
        <f t="shared" si="0"/>
        <v>8305.4747100000004</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2124.4899999999998</v>
      </c>
      <c r="D161" s="1">
        <f>'PR-RAS'!E165</f>
        <v>1562.28</v>
      </c>
      <c r="E161" s="1">
        <v>0</v>
      </c>
      <c r="F161" s="1">
        <v>0</v>
      </c>
      <c r="G161" s="2">
        <f t="shared" si="0"/>
        <v>839.84799999999996</v>
      </c>
      <c r="H161" s="2">
        <f t="shared" si="1"/>
        <v>0.76999999999975444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15867.12</v>
      </c>
      <c r="D162" s="1">
        <f>'PR-RAS'!E166</f>
        <v>15559.76</v>
      </c>
      <c r="E162" s="1">
        <v>0</v>
      </c>
      <c r="F162" s="1">
        <v>0</v>
      </c>
      <c r="G162" s="2">
        <f t="shared" si="0"/>
        <v>7564.8490400000001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45387.939999999995</v>
      </c>
      <c r="D165" s="1">
        <f>'PR-RAS'!E169</f>
        <v>66027.509999999995</v>
      </c>
      <c r="E165" s="1">
        <v>0</v>
      </c>
      <c r="F165" s="1">
        <v>0</v>
      </c>
      <c r="G165" s="2">
        <f t="shared" si="0"/>
        <v>29100.64544</v>
      </c>
      <c r="H165" s="2">
        <f t="shared" si="1"/>
        <v>0.55000000001018634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4110.26</v>
      </c>
      <c r="D166" s="1">
        <f>'PR-RAS'!E170</f>
        <v>6657.53</v>
      </c>
      <c r="E166" s="1">
        <v>0</v>
      </c>
      <c r="F166" s="1">
        <v>0</v>
      </c>
      <c r="G166" s="2">
        <f t="shared" si="0"/>
        <v>2875.1777999999999</v>
      </c>
      <c r="H166" s="2">
        <f t="shared" si="1"/>
        <v>0.73000000000047294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22763.94</v>
      </c>
      <c r="D167" s="1">
        <f>'PR-RAS'!E171</f>
        <v>29844.11</v>
      </c>
      <c r="E167" s="1">
        <v>0</v>
      </c>
      <c r="F167" s="1">
        <v>0</v>
      </c>
      <c r="G167" s="2">
        <f t="shared" si="0"/>
        <v>13687.058560000001</v>
      </c>
      <c r="H167" s="2">
        <f t="shared" si="1"/>
        <v>0.17000000000189175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11103.5</v>
      </c>
      <c r="D168" s="1">
        <f>'PR-RAS'!E172</f>
        <v>23857.42</v>
      </c>
      <c r="E168" s="1">
        <v>0</v>
      </c>
      <c r="F168" s="1">
        <v>0</v>
      </c>
      <c r="G168" s="2">
        <f t="shared" si="0"/>
        <v>9822.6627800000006</v>
      </c>
      <c r="H168" s="2">
        <f t="shared" si="1"/>
        <v>0.91999999999825377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2898.78</v>
      </c>
      <c r="D169" s="1">
        <f>'PR-RAS'!E173</f>
        <v>3532.74</v>
      </c>
      <c r="E169" s="1">
        <v>0</v>
      </c>
      <c r="F169" s="1">
        <v>0</v>
      </c>
      <c r="G169" s="2">
        <f t="shared" si="0"/>
        <v>1673.9956800000002</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4113.1000000000004</v>
      </c>
      <c r="D170" s="1">
        <f>'PR-RAS'!E174</f>
        <v>1459.93</v>
      </c>
      <c r="E170" s="1">
        <v>0</v>
      </c>
      <c r="F170" s="1">
        <v>0</v>
      </c>
      <c r="G170" s="2">
        <f t="shared" si="0"/>
        <v>1188.5702400000002</v>
      </c>
      <c r="H170" s="2">
        <f t="shared" si="1"/>
        <v>0.17000000000030013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398.36</v>
      </c>
      <c r="D172" s="1">
        <f>'PR-RAS'!E176</f>
        <v>675.78</v>
      </c>
      <c r="E172" s="1">
        <v>0</v>
      </c>
      <c r="F172" s="1">
        <v>0</v>
      </c>
      <c r="G172" s="2">
        <f t="shared" si="0"/>
        <v>299.23632000000003</v>
      </c>
      <c r="H172" s="2">
        <f t="shared" si="1"/>
        <v>0.58000000000004093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13224.24</v>
      </c>
      <c r="D173" s="1">
        <f>'PR-RAS'!E177</f>
        <v>25246.539999999997</v>
      </c>
      <c r="E173" s="1">
        <v>0</v>
      </c>
      <c r="F173" s="1">
        <v>0</v>
      </c>
      <c r="G173" s="2">
        <f t="shared" si="0"/>
        <v>10959.379039999998</v>
      </c>
      <c r="H173" s="2">
        <f t="shared" si="1"/>
        <v>0.70000000000254659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1292.99</v>
      </c>
      <c r="D174" s="1">
        <f>'PR-RAS'!E178</f>
        <v>1237.3499999999999</v>
      </c>
      <c r="E174" s="1">
        <v>0</v>
      </c>
      <c r="F174" s="1">
        <v>0</v>
      </c>
      <c r="G174" s="2">
        <f t="shared" si="0"/>
        <v>651.81036999999992</v>
      </c>
      <c r="H174" s="2">
        <f t="shared" si="1"/>
        <v>0.35999999999989996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3504.88</v>
      </c>
      <c r="D175" s="1">
        <f>'PR-RAS'!E179</f>
        <v>17799.87</v>
      </c>
      <c r="E175" s="1">
        <v>0</v>
      </c>
      <c r="F175" s="1">
        <v>0</v>
      </c>
      <c r="G175" s="2">
        <f t="shared" si="0"/>
        <v>6804.2038799999991</v>
      </c>
      <c r="H175" s="2">
        <f t="shared" si="1"/>
        <v>0.25000000000090949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191.16</v>
      </c>
      <c r="D176" s="1">
        <f>'PR-RAS'!E180</f>
        <v>191.16</v>
      </c>
      <c r="E176" s="1">
        <v>0</v>
      </c>
      <c r="F176" s="1">
        <v>0</v>
      </c>
      <c r="G176" s="2">
        <f t="shared" si="0"/>
        <v>100.35899999999999</v>
      </c>
      <c r="H176" s="2">
        <f t="shared" si="1"/>
        <v>0.31999999999999318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2096.29</v>
      </c>
      <c r="D177" s="1">
        <f>'PR-RAS'!E181</f>
        <v>2664.96</v>
      </c>
      <c r="E177" s="1">
        <v>0</v>
      </c>
      <c r="F177" s="1">
        <v>0</v>
      </c>
      <c r="G177" s="2">
        <f t="shared" si="0"/>
        <v>1307.01296</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418.38</v>
      </c>
      <c r="D178" s="1">
        <f>'PR-RAS'!E182</f>
        <v>625.48</v>
      </c>
      <c r="E178" s="1">
        <v>0</v>
      </c>
      <c r="F178" s="1">
        <v>0</v>
      </c>
      <c r="G178" s="2">
        <f t="shared" si="0"/>
        <v>295.47318000000001</v>
      </c>
      <c r="H178" s="2">
        <f t="shared" si="1"/>
        <v>0.86000000000001364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2208.7800000000002</v>
      </c>
      <c r="D179" s="1">
        <f>'PR-RAS'!E183</f>
        <v>296.83999999999997</v>
      </c>
      <c r="E179" s="1">
        <v>0</v>
      </c>
      <c r="F179" s="1">
        <v>0</v>
      </c>
      <c r="G179" s="2">
        <f t="shared" si="0"/>
        <v>498.83787999999998</v>
      </c>
      <c r="H179" s="2">
        <f t="shared" si="1"/>
        <v>0.37999999999982492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988.5</v>
      </c>
      <c r="D180" s="1">
        <f>'PR-RAS'!E184</f>
        <v>561.85</v>
      </c>
      <c r="E180" s="1">
        <v>0</v>
      </c>
      <c r="F180" s="1">
        <v>0</v>
      </c>
      <c r="G180" s="2">
        <f t="shared" si="0"/>
        <v>378.08379999999994</v>
      </c>
      <c r="H180" s="2">
        <f t="shared" si="1"/>
        <v>0.64999999999997726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1453.35</v>
      </c>
      <c r="D181" s="1">
        <f>'PR-RAS'!E185</f>
        <v>972.56</v>
      </c>
      <c r="E181" s="1">
        <v>0</v>
      </c>
      <c r="F181" s="1">
        <v>0</v>
      </c>
      <c r="G181" s="2">
        <f t="shared" si="0"/>
        <v>611.7245999999999</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1069.9100000000001</v>
      </c>
      <c r="D182" s="1">
        <f>'PR-RAS'!E186</f>
        <v>896.47</v>
      </c>
      <c r="E182" s="1">
        <v>0</v>
      </c>
      <c r="F182" s="1">
        <v>0</v>
      </c>
      <c r="G182" s="2">
        <f t="shared" si="0"/>
        <v>518.17585000000008</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2077.1</v>
      </c>
      <c r="D184" s="1">
        <f>'PR-RAS'!E188</f>
        <v>2308.7000000000003</v>
      </c>
      <c r="E184" s="1">
        <v>0</v>
      </c>
      <c r="F184" s="1">
        <v>0</v>
      </c>
      <c r="G184" s="2">
        <f t="shared" si="0"/>
        <v>1225.0934999999999</v>
      </c>
      <c r="H184" s="2">
        <f t="shared" si="1"/>
        <v>0.3999999999996362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1027.08</v>
      </c>
      <c r="D186" s="1">
        <f>'PR-RAS'!E190</f>
        <v>1142.6600000000001</v>
      </c>
      <c r="E186" s="1">
        <v>0</v>
      </c>
      <c r="F186" s="1">
        <v>0</v>
      </c>
      <c r="G186" s="2">
        <f t="shared" si="0"/>
        <v>612.79399999999998</v>
      </c>
      <c r="H186" s="2">
        <f t="shared" si="1"/>
        <v>0.41999999999984539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946.08</v>
      </c>
      <c r="D187" s="1">
        <f>'PR-RAS'!E191</f>
        <v>1074.68</v>
      </c>
      <c r="E187" s="1">
        <v>0</v>
      </c>
      <c r="F187" s="1">
        <v>0</v>
      </c>
      <c r="G187" s="2">
        <f t="shared" si="0"/>
        <v>575.75184000000002</v>
      </c>
      <c r="H187" s="2">
        <f t="shared" si="1"/>
        <v>0.39999999999997726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37.58</v>
      </c>
      <c r="D189" s="1">
        <f>'PR-RAS'!E193</f>
        <v>13.27</v>
      </c>
      <c r="E189" s="1">
        <v>0</v>
      </c>
      <c r="F189" s="1">
        <v>0</v>
      </c>
      <c r="G189" s="2">
        <f t="shared" si="0"/>
        <v>12.05456</v>
      </c>
      <c r="H189" s="2">
        <f t="shared" si="1"/>
        <v>0.69000000000000128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223.27</v>
      </c>
      <c r="D192" s="1">
        <f>'PR-RAS'!E196</f>
        <v>228.39</v>
      </c>
      <c r="E192" s="1">
        <v>0</v>
      </c>
      <c r="F192" s="1">
        <v>0</v>
      </c>
      <c r="G192" s="2">
        <f t="shared" si="0"/>
        <v>129.88954999999999</v>
      </c>
      <c r="H192" s="2">
        <f t="shared" si="1"/>
        <v>0.65999999999999659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223.27</v>
      </c>
      <c r="D206" s="1">
        <f>'PR-RAS'!E210</f>
        <v>228.39</v>
      </c>
      <c r="E206" s="1">
        <v>0</v>
      </c>
      <c r="F206" s="1">
        <v>0</v>
      </c>
      <c r="G206" s="2">
        <f t="shared" si="0"/>
        <v>139.41024999999999</v>
      </c>
      <c r="H206" s="2">
        <f t="shared" si="1"/>
        <v>0.65999999999999659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223.27</v>
      </c>
      <c r="D207" s="1">
        <f>'PR-RAS'!E211</f>
        <v>228.39</v>
      </c>
      <c r="E207" s="1">
        <v>0</v>
      </c>
      <c r="F207" s="1">
        <v>0</v>
      </c>
      <c r="G207" s="2">
        <f t="shared" si="0"/>
        <v>140.09029999999998</v>
      </c>
      <c r="H207" s="2">
        <f t="shared" si="1"/>
        <v>0.65999999999999659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375.27</v>
      </c>
      <c r="D259" s="1">
        <f>'PR-RAS'!E263</f>
        <v>416.88</v>
      </c>
      <c r="E259" s="1">
        <v>0</v>
      </c>
      <c r="F259" s="1">
        <v>0</v>
      </c>
      <c r="G259" s="2">
        <f t="shared" si="0"/>
        <v>311.92973999999998</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375.27</v>
      </c>
      <c r="D260" s="1">
        <f>'PR-RAS'!E264</f>
        <v>416.88</v>
      </c>
      <c r="E260" s="1">
        <v>0</v>
      </c>
      <c r="F260" s="1">
        <v>0</v>
      </c>
      <c r="G260" s="2">
        <f t="shared" si="0"/>
        <v>313.13877000000002</v>
      </c>
      <c r="H260" s="2">
        <f t="shared" si="1"/>
        <v>0.38999999999998636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375.27</v>
      </c>
      <c r="D262" s="1">
        <f>'PR-RAS'!E266</f>
        <v>416.88</v>
      </c>
      <c r="E262" s="1">
        <v>0</v>
      </c>
      <c r="F262" s="1">
        <v>0</v>
      </c>
      <c r="G262" s="2">
        <f t="shared" si="0"/>
        <v>315.55682999999999</v>
      </c>
      <c r="H262" s="2">
        <f t="shared" si="1"/>
        <v>0.38999999999998636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517163.83</v>
      </c>
      <c r="D285" s="1">
        <f>'PR-RAS'!E289</f>
        <v>670201.08000000007</v>
      </c>
      <c r="E285" s="1">
        <v>0</v>
      </c>
      <c r="F285" s="1">
        <v>0</v>
      </c>
      <c r="G285" s="2">
        <f t="shared" si="8"/>
        <v>527548.74115999998</v>
      </c>
      <c r="H285" s="2">
        <f t="shared" si="9"/>
        <v>0.25000000005820766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46184.489999999932</v>
      </c>
      <c r="D286" s="1">
        <f>'PR-RAS'!E290</f>
        <v>0</v>
      </c>
      <c r="E286" s="1">
        <v>0</v>
      </c>
      <c r="F286" s="1">
        <v>0</v>
      </c>
      <c r="G286" s="2">
        <f t="shared" si="8"/>
        <v>13162.57964999998</v>
      </c>
      <c r="H286" s="2">
        <f t="shared" si="9"/>
        <v>0.48999999993247911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5076.7099999999627</v>
      </c>
      <c r="E287" s="1">
        <v>0</v>
      </c>
      <c r="F287" s="1">
        <v>0</v>
      </c>
      <c r="G287" s="2">
        <f t="shared" si="8"/>
        <v>2903.8781199999785</v>
      </c>
      <c r="H287" s="2">
        <f t="shared" si="9"/>
        <v>0.2900000000372529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4745.57</v>
      </c>
      <c r="D289" s="1">
        <f>'PR-RAS'!E293</f>
        <v>11348.97</v>
      </c>
      <c r="E289" s="1">
        <v>0</v>
      </c>
      <c r="F289" s="1">
        <v>0</v>
      </c>
      <c r="G289" s="2">
        <f t="shared" si="8"/>
        <v>7903.7308799999992</v>
      </c>
      <c r="H289" s="2">
        <f t="shared" si="9"/>
        <v>0.46000000000094587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5202.0200000000004</v>
      </c>
      <c r="D290" s="1">
        <f>'PR-RAS'!E294</f>
        <v>8536.2199999999993</v>
      </c>
      <c r="E290" s="1">
        <v>0</v>
      </c>
      <c r="F290" s="1">
        <v>0</v>
      </c>
      <c r="G290" s="2">
        <f t="shared" si="8"/>
        <v>6437.3189399999992</v>
      </c>
      <c r="H290" s="2">
        <f t="shared" si="9"/>
        <v>0.23999999999978172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1181.25</v>
      </c>
      <c r="D291" s="1">
        <f>'PR-RAS'!E295</f>
        <v>4839.49</v>
      </c>
      <c r="E291" s="1">
        <v>0</v>
      </c>
      <c r="F291" s="1">
        <v>0</v>
      </c>
      <c r="G291" s="2">
        <f t="shared" si="8"/>
        <v>3149.4666999999995</v>
      </c>
      <c r="H291" s="2">
        <f t="shared" si="9"/>
        <v>0.73999999999978172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44243.16</v>
      </c>
      <c r="D345" s="1">
        <f>'PR-RAS'!E350</f>
        <v>6475.17</v>
      </c>
      <c r="E345" s="1">
        <v>0</v>
      </c>
      <c r="F345" s="1">
        <v>0</v>
      </c>
      <c r="G345" s="2">
        <f t="shared" si="8"/>
        <v>19674.563999999998</v>
      </c>
      <c r="H345" s="2">
        <f t="shared" si="9"/>
        <v>0.33000000000356522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44243.16</v>
      </c>
      <c r="D358" s="1">
        <f>'PR-RAS'!E363</f>
        <v>6475.17</v>
      </c>
      <c r="E358" s="1">
        <v>0</v>
      </c>
      <c r="F358" s="1">
        <v>0</v>
      </c>
      <c r="G358" s="2">
        <f t="shared" si="8"/>
        <v>20418.0795</v>
      </c>
      <c r="H358" s="2">
        <f t="shared" si="9"/>
        <v>0.33000000000356522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5024.3999999999996</v>
      </c>
      <c r="D359" s="1">
        <f>'PR-RAS'!E364</f>
        <v>0</v>
      </c>
      <c r="E359" s="1">
        <v>0</v>
      </c>
      <c r="F359" s="1">
        <v>0</v>
      </c>
      <c r="G359" s="2">
        <f t="shared" si="8"/>
        <v>1798.7351999999998</v>
      </c>
      <c r="H359" s="2">
        <f t="shared" si="9"/>
        <v>0.3999999999996362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5024.3999999999996</v>
      </c>
      <c r="D361" s="1">
        <f>'PR-RAS'!E366</f>
        <v>0</v>
      </c>
      <c r="E361" s="1">
        <v>0</v>
      </c>
      <c r="F361" s="1">
        <v>0</v>
      </c>
      <c r="G361" s="2">
        <f t="shared" si="8"/>
        <v>1808.7839999999999</v>
      </c>
      <c r="H361" s="2">
        <f t="shared" si="9"/>
        <v>0.3999999999996362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2854.2200000000003</v>
      </c>
      <c r="D364" s="1">
        <f>'PR-RAS'!E369</f>
        <v>6241.82</v>
      </c>
      <c r="E364" s="1">
        <v>0</v>
      </c>
      <c r="F364" s="1">
        <v>0</v>
      </c>
      <c r="G364" s="2">
        <f t="shared" si="8"/>
        <v>5567.64318</v>
      </c>
      <c r="H364" s="2">
        <f t="shared" si="9"/>
        <v>0.4000000000005457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1698.75</v>
      </c>
      <c r="D365" s="1">
        <f>'PR-RAS'!E370</f>
        <v>2729.95</v>
      </c>
      <c r="E365" s="1">
        <v>0</v>
      </c>
      <c r="F365" s="1">
        <v>0</v>
      </c>
      <c r="G365" s="2">
        <f t="shared" si="8"/>
        <v>2605.7485999999999</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112.64</v>
      </c>
      <c r="D366" s="1">
        <f>'PR-RAS'!E371</f>
        <v>2588.75</v>
      </c>
      <c r="E366" s="1">
        <v>0</v>
      </c>
      <c r="F366" s="1">
        <v>0</v>
      </c>
      <c r="G366" s="2">
        <f t="shared" si="8"/>
        <v>1930.9011</v>
      </c>
      <c r="H366" s="2">
        <f t="shared" si="9"/>
        <v>0.60999999999999943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527.96</v>
      </c>
      <c r="E370" s="1">
        <v>0</v>
      </c>
      <c r="F370" s="1">
        <v>0</v>
      </c>
      <c r="G370" s="2">
        <f t="shared" si="8"/>
        <v>389.63448</v>
      </c>
      <c r="H370" s="2">
        <f t="shared" si="9"/>
        <v>3.999999999996362E-2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1042.83</v>
      </c>
      <c r="D371" s="1">
        <f>'PR-RAS'!E376</f>
        <v>395.16</v>
      </c>
      <c r="E371" s="1">
        <v>0</v>
      </c>
      <c r="F371" s="1">
        <v>0</v>
      </c>
      <c r="G371" s="2">
        <f t="shared" si="8"/>
        <v>678.26549999999997</v>
      </c>
      <c r="H371" s="2">
        <f t="shared" si="9"/>
        <v>0.33000000000009777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36318.14</v>
      </c>
      <c r="D373" s="1">
        <f>'PR-RAS'!E378</f>
        <v>0</v>
      </c>
      <c r="E373" s="1">
        <v>0</v>
      </c>
      <c r="F373" s="1">
        <v>0</v>
      </c>
      <c r="G373" s="2">
        <f t="shared" si="8"/>
        <v>13510.34808</v>
      </c>
      <c r="H373" s="2">
        <f t="shared" si="9"/>
        <v>0.13999999999941792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36318.14</v>
      </c>
      <c r="D374" s="1">
        <f>'PR-RAS'!E379</f>
        <v>0</v>
      </c>
      <c r="E374" s="1">
        <v>0</v>
      </c>
      <c r="F374" s="1">
        <v>0</v>
      </c>
      <c r="G374" s="2">
        <f t="shared" si="8"/>
        <v>13546.666219999999</v>
      </c>
      <c r="H374" s="2">
        <f t="shared" si="9"/>
        <v>0.13999999999941792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46.4</v>
      </c>
      <c r="D378" s="1">
        <f>'PR-RAS'!E383</f>
        <v>233.35</v>
      </c>
      <c r="E378" s="1">
        <v>0</v>
      </c>
      <c r="F378" s="1">
        <v>0</v>
      </c>
      <c r="G378" s="2">
        <f t="shared" si="8"/>
        <v>193.43870000000001</v>
      </c>
      <c r="H378" s="2">
        <f t="shared" si="9"/>
        <v>0.74999999999999289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46.4</v>
      </c>
      <c r="D379" s="1">
        <f>'PR-RAS'!E384</f>
        <v>233.35</v>
      </c>
      <c r="E379" s="1">
        <v>0</v>
      </c>
      <c r="F379" s="1">
        <v>0</v>
      </c>
      <c r="G379" s="2">
        <f t="shared" si="8"/>
        <v>193.95180000000002</v>
      </c>
      <c r="H379" s="2">
        <f t="shared" si="9"/>
        <v>0.74999999999999289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44243.16</v>
      </c>
      <c r="D403" s="1">
        <f>'PR-RAS'!E408</f>
        <v>6475.17</v>
      </c>
      <c r="E403" s="1">
        <v>0</v>
      </c>
      <c r="F403" s="1">
        <v>0</v>
      </c>
      <c r="G403" s="2">
        <f t="shared" si="8"/>
        <v>22991.787</v>
      </c>
      <c r="H403" s="2">
        <f t="shared" si="9"/>
        <v>0.33000000000356522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563348.31999999995</v>
      </c>
      <c r="D407" s="1">
        <f>'PR-RAS'!E412</f>
        <v>665124.37000000011</v>
      </c>
      <c r="E407" s="1">
        <v>0</v>
      </c>
      <c r="F407" s="1">
        <v>0</v>
      </c>
      <c r="G407" s="2">
        <f t="shared" si="8"/>
        <v>768800.40636000002</v>
      </c>
      <c r="H407" s="2">
        <f t="shared" si="9"/>
        <v>0.69000000006053597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561406.99</v>
      </c>
      <c r="D408" s="1">
        <f>'PR-RAS'!E413</f>
        <v>676676.25000000012</v>
      </c>
      <c r="E408" s="1">
        <v>0</v>
      </c>
      <c r="F408" s="1">
        <v>0</v>
      </c>
      <c r="G408" s="2">
        <f t="shared" si="8"/>
        <v>779307.1124300001</v>
      </c>
      <c r="H408" s="2">
        <f t="shared" si="9"/>
        <v>0.26000000012572855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1941.3299999999581</v>
      </c>
      <c r="D409" s="1">
        <f>'PR-RAS'!E414</f>
        <v>0</v>
      </c>
      <c r="E409" s="1">
        <v>0</v>
      </c>
      <c r="F409" s="1">
        <v>0</v>
      </c>
      <c r="G409" s="2">
        <f t="shared" si="8"/>
        <v>792.06263999998282</v>
      </c>
      <c r="H409" s="2">
        <f t="shared" si="9"/>
        <v>0.32999999995809048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11551.880000000005</v>
      </c>
      <c r="E410" s="1">
        <v>0</v>
      </c>
      <c r="F410" s="1">
        <v>0</v>
      </c>
      <c r="G410" s="2">
        <f t="shared" si="8"/>
        <v>9449.4378400000023</v>
      </c>
      <c r="H410" s="2">
        <f t="shared" si="9"/>
        <v>0.11999999999534339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4745.57</v>
      </c>
      <c r="D412" s="1">
        <f>'PR-RAS'!E417</f>
        <v>11348.97</v>
      </c>
      <c r="E412" s="1">
        <v>0</v>
      </c>
      <c r="F412" s="1">
        <v>0</v>
      </c>
      <c r="G412" s="2">
        <f t="shared" si="8"/>
        <v>11279.282609999998</v>
      </c>
      <c r="H412" s="2">
        <f t="shared" si="9"/>
        <v>0.46000000000094587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5202.0200000000004</v>
      </c>
      <c r="D413" s="1">
        <f>'PR-RAS'!E418</f>
        <v>8536.2199999999993</v>
      </c>
      <c r="E413" s="1">
        <v>0</v>
      </c>
      <c r="F413" s="1">
        <v>0</v>
      </c>
      <c r="G413" s="2">
        <f t="shared" si="8"/>
        <v>9177.0775199999989</v>
      </c>
      <c r="H413" s="2">
        <f t="shared" si="9"/>
        <v>0.23999999999978172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563348.31999999995</v>
      </c>
      <c r="D633" s="1">
        <f>'PR-RAS'!E639</f>
        <v>665124.37000000011</v>
      </c>
      <c r="E633" s="1">
        <v>0</v>
      </c>
      <c r="F633" s="1">
        <v>0</v>
      </c>
      <c r="G633" s="2">
        <f t="shared" si="10"/>
        <v>1196753.34192</v>
      </c>
      <c r="H633" s="2">
        <f t="shared" si="11"/>
        <v>0.69000000006053597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561406.99</v>
      </c>
      <c r="D634" s="1">
        <f>'PR-RAS'!E640</f>
        <v>676676.25000000012</v>
      </c>
      <c r="E634" s="1">
        <v>0</v>
      </c>
      <c r="F634" s="1">
        <v>0</v>
      </c>
      <c r="G634" s="2">
        <f t="shared" si="10"/>
        <v>1212042.7571700001</v>
      </c>
      <c r="H634" s="2">
        <f t="shared" si="11"/>
        <v>0.26000000012572855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1941.3299999999581</v>
      </c>
      <c r="D635" s="1">
        <f>'PR-RAS'!E641</f>
        <v>0</v>
      </c>
      <c r="E635" s="1">
        <v>0</v>
      </c>
      <c r="F635" s="1">
        <v>0</v>
      </c>
      <c r="G635" s="2">
        <f t="shared" si="10"/>
        <v>1230.8032199999734</v>
      </c>
      <c r="H635" s="2">
        <f t="shared" si="11"/>
        <v>0.32999999995809048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11551.880000000005</v>
      </c>
      <c r="E636" s="1">
        <v>0</v>
      </c>
      <c r="F636" s="1">
        <v>0</v>
      </c>
      <c r="G636" s="2">
        <f t="shared" si="10"/>
        <v>14670.887600000005</v>
      </c>
      <c r="H636" s="2">
        <f t="shared" si="11"/>
        <v>0.11999999999534339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4745.57</v>
      </c>
      <c r="D638" s="1">
        <f>'PR-RAS'!E644</f>
        <v>11348.97</v>
      </c>
      <c r="E638" s="1">
        <v>0</v>
      </c>
      <c r="F638" s="1">
        <v>0</v>
      </c>
      <c r="G638" s="2">
        <f t="shared" si="10"/>
        <v>17481.515869999999</v>
      </c>
      <c r="H638" s="2">
        <f t="shared" si="11"/>
        <v>0.46000000000094587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2804.2400000000416</v>
      </c>
      <c r="D640" s="1">
        <f>'PR-RAS'!E646</f>
        <v>22900.850000000006</v>
      </c>
      <c r="E640" s="1">
        <v>0</v>
      </c>
      <c r="F640" s="1">
        <v>0</v>
      </c>
      <c r="G640" s="2">
        <f t="shared" si="10"/>
        <v>31059.195660000034</v>
      </c>
      <c r="H640" s="2">
        <f t="shared" si="11"/>
        <v>0.39000000003579771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34528.639999999999</v>
      </c>
      <c r="D642" s="1">
        <f>'PR-RAS'!E649</f>
        <v>31985.29</v>
      </c>
      <c r="E642" s="1">
        <v>0</v>
      </c>
      <c r="F642" s="1">
        <v>0</v>
      </c>
      <c r="G642" s="2">
        <f t="shared" si="10"/>
        <v>63138.000019999999</v>
      </c>
      <c r="H642" s="2">
        <f t="shared" si="11"/>
        <v>0.65000000000145519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111394.78</v>
      </c>
      <c r="D643" s="1">
        <f>'PR-RAS'!E650</f>
        <v>82369.94</v>
      </c>
      <c r="E643" s="1">
        <v>0</v>
      </c>
      <c r="F643" s="1">
        <v>0</v>
      </c>
      <c r="G643" s="2">
        <f t="shared" si="10"/>
        <v>177278.45172000001</v>
      </c>
      <c r="H643" s="2">
        <f t="shared" si="11"/>
        <v>0.27999999999883585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111903.13</v>
      </c>
      <c r="D644" s="1">
        <f>'PR-RAS'!E651</f>
        <v>98717.11</v>
      </c>
      <c r="E644" s="1">
        <v>0</v>
      </c>
      <c r="F644" s="1">
        <v>0</v>
      </c>
      <c r="G644" s="2">
        <f t="shared" si="10"/>
        <v>198903.91605</v>
      </c>
      <c r="H644" s="2">
        <f t="shared" si="11"/>
        <v>0.24000000000523869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34020.289999999979</v>
      </c>
      <c r="D645" s="1">
        <f>'PR-RAS'!E652</f>
        <v>15638.12000000001</v>
      </c>
      <c r="E645" s="1">
        <v>0</v>
      </c>
      <c r="F645" s="1">
        <v>0</v>
      </c>
      <c r="G645" s="2">
        <f t="shared" si="10"/>
        <v>42050.965320000003</v>
      </c>
      <c r="H645" s="2">
        <f t="shared" si="11"/>
        <v>0.40999999998894054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57</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447142.16</v>
      </c>
      <c r="D668" s="1">
        <f>'PR-RAS'!E675</f>
        <v>582370.1</v>
      </c>
      <c r="E668" s="1">
        <v>0</v>
      </c>
      <c r="F668" s="1">
        <v>0</v>
      </c>
      <c r="G668" s="2">
        <f t="shared" si="10"/>
        <v>1075125.53412</v>
      </c>
      <c r="H668" s="2">
        <f t="shared" si="11"/>
        <v>0.25999999995110556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10954.63</v>
      </c>
      <c r="D669" s="1">
        <f>'PR-RAS'!E676</f>
        <v>14453.33</v>
      </c>
      <c r="E669" s="1">
        <v>0</v>
      </c>
      <c r="F669" s="1">
        <v>0</v>
      </c>
      <c r="G669" s="2">
        <f t="shared" si="10"/>
        <v>26627.34172</v>
      </c>
      <c r="H669" s="2">
        <f t="shared" si="11"/>
        <v>0.7000000000007276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18159.07</v>
      </c>
      <c r="D671" s="1">
        <f>'PR-RAS'!E678</f>
        <v>0</v>
      </c>
      <c r="E671" s="1">
        <v>0</v>
      </c>
      <c r="F671" s="1">
        <v>0</v>
      </c>
      <c r="G671" s="2">
        <f t="shared" si="10"/>
        <v>12166.5769</v>
      </c>
      <c r="H671" s="2">
        <f t="shared" si="11"/>
        <v>6.9999999999708962E-2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12059.65</v>
      </c>
      <c r="D703" s="1">
        <f>'PR-RAS'!E710</f>
        <v>4856.79</v>
      </c>
      <c r="E703" s="1">
        <v>0</v>
      </c>
      <c r="F703" s="1">
        <v>0</v>
      </c>
      <c r="G703" s="2">
        <f t="shared" si="10"/>
        <v>15284.807459999998</v>
      </c>
      <c r="H703" s="2">
        <f t="shared" si="11"/>
        <v>0.56000000000040018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2026.43</v>
      </c>
      <c r="D709" s="1">
        <f>'PR-RAS'!E716</f>
        <v>2272.62</v>
      </c>
      <c r="E709" s="1">
        <v>0</v>
      </c>
      <c r="F709" s="1">
        <v>0</v>
      </c>
      <c r="G709" s="2">
        <f t="shared" si="10"/>
        <v>4652.7423600000002</v>
      </c>
      <c r="H709" s="2">
        <f t="shared" si="11"/>
        <v>0.8100000000001728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1936.8</v>
      </c>
      <c r="D710" s="1">
        <f>'PR-RAS'!E717</f>
        <v>882.88</v>
      </c>
      <c r="E710" s="1">
        <v>0</v>
      </c>
      <c r="F710" s="1">
        <v>0</v>
      </c>
      <c r="G710" s="2">
        <f t="shared" si="10"/>
        <v>2625.1150399999997</v>
      </c>
      <c r="H710" s="2">
        <f t="shared" si="11"/>
        <v>0.32000000000005002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15867.12</v>
      </c>
      <c r="D711" s="1">
        <f>'PR-RAS'!E718</f>
        <v>15559.76</v>
      </c>
      <c r="E711" s="1">
        <v>0</v>
      </c>
      <c r="F711" s="1">
        <v>0</v>
      </c>
      <c r="G711" s="2">
        <f t="shared" si="10"/>
        <v>33360.5144</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499.35</v>
      </c>
      <c r="E715" s="1">
        <v>0</v>
      </c>
      <c r="F715" s="1">
        <v>0</v>
      </c>
      <c r="G715" s="2">
        <f t="shared" si="10"/>
        <v>713.07180000000005</v>
      </c>
      <c r="H715" s="2">
        <f t="shared" si="11"/>
        <v>0.35000000000002274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104573.43</v>
      </c>
      <c r="D1480" s="6"/>
      <c r="E1480" s="6">
        <v>0</v>
      </c>
      <c r="F1480" s="6">
        <v>0</v>
      </c>
      <c r="G1480" s="7">
        <f t="shared" ref="G1480:G1580" si="34">B1480/1000*C1480</f>
        <v>104.57343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599319.68000000005</v>
      </c>
      <c r="D1481" s="1">
        <v>0</v>
      </c>
      <c r="E1481" s="1">
        <v>0</v>
      </c>
      <c r="F1481" s="1">
        <v>0</v>
      </c>
      <c r="G1481" s="2">
        <f t="shared" si="34"/>
        <v>1198.6393600000001</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592844.51</v>
      </c>
      <c r="D1483" s="1">
        <v>0</v>
      </c>
      <c r="E1483" s="1">
        <v>0</v>
      </c>
      <c r="F1483" s="1">
        <v>0</v>
      </c>
      <c r="G1483" s="2">
        <f t="shared" si="34"/>
        <v>2371.3780400000001</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483241.9</v>
      </c>
      <c r="D1484" s="1">
        <v>0</v>
      </c>
      <c r="E1484" s="1">
        <v>0</v>
      </c>
      <c r="F1484" s="1">
        <v>0</v>
      </c>
      <c r="G1484" s="2">
        <f t="shared" si="34"/>
        <v>2416.2095000000004</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107748.27</v>
      </c>
      <c r="D1485" s="1">
        <v>0</v>
      </c>
      <c r="E1485" s="1">
        <v>0</v>
      </c>
      <c r="F1485" s="1">
        <v>0</v>
      </c>
      <c r="G1485" s="2">
        <f t="shared" si="34"/>
        <v>646.48962000000006</v>
      </c>
      <c r="H1485" s="2">
        <f t="shared" si="35"/>
        <v>0.27000000000407454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228.39</v>
      </c>
      <c r="D1486" s="1">
        <v>0</v>
      </c>
      <c r="E1486" s="1">
        <v>0</v>
      </c>
      <c r="F1486" s="1">
        <v>0</v>
      </c>
      <c r="G1486" s="2">
        <f t="shared" si="34"/>
        <v>1.59873</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416.88</v>
      </c>
      <c r="D1490" s="1">
        <v>0</v>
      </c>
      <c r="E1490" s="1">
        <v>0</v>
      </c>
      <c r="F1490" s="1">
        <v>0</v>
      </c>
      <c r="G1490" s="2">
        <f t="shared" si="34"/>
        <v>4.58568</v>
      </c>
      <c r="H1490" s="2">
        <f t="shared" si="35"/>
        <v>0.12000000000000455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1209.07</v>
      </c>
      <c r="D1491" s="1">
        <v>0</v>
      </c>
      <c r="E1491" s="1">
        <v>0</v>
      </c>
      <c r="F1491" s="1">
        <v>0</v>
      </c>
      <c r="G1491" s="2">
        <f t="shared" si="34"/>
        <v>14.508839999999999</v>
      </c>
      <c r="H1491" s="2">
        <f t="shared" si="35"/>
        <v>6.9999999999936335E-2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6475.17</v>
      </c>
      <c r="D1492" s="1">
        <v>0</v>
      </c>
      <c r="E1492" s="1">
        <v>0</v>
      </c>
      <c r="F1492" s="1">
        <v>0</v>
      </c>
      <c r="G1492" s="2">
        <f t="shared" si="34"/>
        <v>84.177210000000002</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683352.90999999992</v>
      </c>
      <c r="D1499" s="1">
        <v>0</v>
      </c>
      <c r="E1499" s="1">
        <v>0</v>
      </c>
      <c r="F1499" s="1">
        <v>0</v>
      </c>
      <c r="G1499" s="2">
        <f t="shared" si="34"/>
        <v>13667.058199999999</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676877.73999999987</v>
      </c>
      <c r="D1501" s="1">
        <v>0</v>
      </c>
      <c r="E1501" s="1">
        <v>0</v>
      </c>
      <c r="F1501" s="1">
        <v>0</v>
      </c>
      <c r="G1501" s="2">
        <f t="shared" si="34"/>
        <v>14891.310279999996</v>
      </c>
      <c r="H1501" s="2">
        <f t="shared" si="35"/>
        <v>0.26000000012572855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560455.73</v>
      </c>
      <c r="D1502" s="1">
        <v>0</v>
      </c>
      <c r="E1502" s="1">
        <v>0</v>
      </c>
      <c r="F1502" s="1">
        <v>0</v>
      </c>
      <c r="G1502" s="2">
        <f t="shared" si="34"/>
        <v>12890.48179</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114276.69</v>
      </c>
      <c r="D1503" s="1">
        <v>0</v>
      </c>
      <c r="E1503" s="1">
        <v>0</v>
      </c>
      <c r="F1503" s="1">
        <v>0</v>
      </c>
      <c r="G1503" s="2">
        <f t="shared" si="34"/>
        <v>2742.6405600000003</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322</v>
      </c>
      <c r="D1504" s="1">
        <v>0</v>
      </c>
      <c r="E1504" s="1">
        <v>0</v>
      </c>
      <c r="F1504" s="1">
        <v>0</v>
      </c>
      <c r="G1504" s="2">
        <f t="shared" si="34"/>
        <v>8.0500000000000007</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416.88</v>
      </c>
      <c r="D1508" s="1">
        <v>0</v>
      </c>
      <c r="E1508" s="1">
        <v>0</v>
      </c>
      <c r="F1508" s="1">
        <v>0</v>
      </c>
      <c r="G1508" s="2">
        <f t="shared" si="34"/>
        <v>12.08952</v>
      </c>
      <c r="H1508" s="2">
        <f t="shared" si="35"/>
        <v>0.12000000000000455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1406.44</v>
      </c>
      <c r="D1509" s="1">
        <v>0</v>
      </c>
      <c r="E1509" s="1">
        <v>0</v>
      </c>
      <c r="F1509" s="1">
        <v>0</v>
      </c>
      <c r="G1509" s="2">
        <f t="shared" si="34"/>
        <v>42.193199999999997</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6475.17</v>
      </c>
      <c r="D1510" s="1">
        <v>0</v>
      </c>
      <c r="E1510" s="1">
        <v>0</v>
      </c>
      <c r="F1510" s="1">
        <v>0</v>
      </c>
      <c r="G1510" s="2">
        <f t="shared" si="34"/>
        <v>200.73026999999999</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20540.200000000186</v>
      </c>
      <c r="D1517" s="1">
        <v>0</v>
      </c>
      <c r="E1517" s="1">
        <v>0</v>
      </c>
      <c r="F1517" s="1">
        <v>0</v>
      </c>
      <c r="G1517" s="2">
        <f t="shared" si="34"/>
        <v>780.52760000000706</v>
      </c>
      <c r="H1517" s="2">
        <f t="shared" si="3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1129.9299999999998</v>
      </c>
      <c r="D1518" s="1">
        <v>0</v>
      </c>
      <c r="E1518" s="1">
        <v>0</v>
      </c>
      <c r="F1518" s="1">
        <v>0</v>
      </c>
      <c r="G1518" s="2">
        <f t="shared" si="34"/>
        <v>44.067269999999994</v>
      </c>
      <c r="H1518" s="2">
        <f t="shared" si="35"/>
        <v>7.0000000000163709E-2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1119.31</v>
      </c>
      <c r="D1524" s="1">
        <v>0</v>
      </c>
      <c r="E1524" s="1">
        <v>0</v>
      </c>
      <c r="F1524" s="1">
        <v>0</v>
      </c>
      <c r="G1524" s="2">
        <f t="shared" si="34"/>
        <v>50.368949999999998</v>
      </c>
      <c r="H1524" s="2">
        <f t="shared" si="35"/>
        <v>0.30999999999994543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1119.31</v>
      </c>
      <c r="D1530" s="1">
        <v>0</v>
      </c>
      <c r="E1530" s="1">
        <v>0</v>
      </c>
      <c r="F1530" s="1">
        <v>0</v>
      </c>
      <c r="G1530" s="2">
        <f t="shared" si="34"/>
        <v>57.08480999999999</v>
      </c>
      <c r="H1530" s="2">
        <f t="shared" si="35"/>
        <v>0.30999999999994543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1119.31</v>
      </c>
      <c r="D1531" s="1">
        <v>0</v>
      </c>
      <c r="E1531" s="1">
        <v>0</v>
      </c>
      <c r="F1531" s="1">
        <v>0</v>
      </c>
      <c r="G1531" s="2">
        <f t="shared" si="34"/>
        <v>58.204119999999996</v>
      </c>
      <c r="H1531" s="2">
        <f t="shared" si="35"/>
        <v>0.30999999999994543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10.62</v>
      </c>
      <c r="D1565" s="1">
        <v>0</v>
      </c>
      <c r="E1565" s="1">
        <v>0</v>
      </c>
      <c r="F1565" s="1">
        <v>0</v>
      </c>
      <c r="G1565" s="2">
        <f t="shared" si="34"/>
        <v>0.91331999999999991</v>
      </c>
      <c r="H1565" s="2">
        <f t="shared" si="35"/>
        <v>0.38000000000000078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10.62</v>
      </c>
      <c r="D1569" s="1">
        <v>0</v>
      </c>
      <c r="E1569" s="1">
        <v>0</v>
      </c>
      <c r="F1569" s="1">
        <v>0</v>
      </c>
      <c r="G1569" s="2">
        <f t="shared" si="34"/>
        <v>0.95579999999999987</v>
      </c>
      <c r="H1569" s="2">
        <f t="shared" si="35"/>
        <v>0.38000000000000078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19410.27</v>
      </c>
      <c r="D1576" s="1">
        <v>0</v>
      </c>
      <c r="E1576" s="1">
        <v>0</v>
      </c>
      <c r="F1576" s="1">
        <v>0</v>
      </c>
      <c r="G1576" s="2">
        <f t="shared" si="34"/>
        <v>1882.79619</v>
      </c>
      <c r="H1576" s="2">
        <f t="shared" si="35"/>
        <v>0.27000000000043656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16727.18</v>
      </c>
      <c r="D1577" s="1">
        <v>0</v>
      </c>
      <c r="E1577" s="1">
        <v>0</v>
      </c>
      <c r="F1577" s="1">
        <v>0</v>
      </c>
      <c r="G1577" s="2">
        <f t="shared" si="34"/>
        <v>1639.2636400000001</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2683.09</v>
      </c>
      <c r="D1578" s="1">
        <v>0</v>
      </c>
      <c r="E1578" s="1">
        <v>0</v>
      </c>
      <c r="F1578" s="1">
        <v>0</v>
      </c>
      <c r="G1578" s="2">
        <f t="shared" si="34"/>
        <v>265.62591000000003</v>
      </c>
      <c r="H1578" s="2">
        <f t="shared" si="35"/>
        <v>9.0000000000145519E-2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8248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563348.31999999995</v>
      </c>
      <c r="I16" s="170">
        <f>'PR-RAS'!E6</f>
        <v>665124.37000000011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517163.83</v>
      </c>
      <c r="I17" s="170">
        <f>'PR-RAS'!E151</f>
        <v>670201.08000000007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2804.2400000000416</v>
      </c>
      <c r="I19" s="171">
        <f>'PR-RAS'!E646</f>
        <v>22900.850000000006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104573.43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20540.200000000186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1129.9299999999998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19410.27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563348.31999999995</v>
      </c>
      <c r="E6" s="51">
        <f>E7+E44+E50+E82+E106+E124+E133+E139</f>
        <v>665124.37000000011</v>
      </c>
      <c r="F6" s="52">
        <f t="shared" ref="F6:F131" si="0">IF(D6&lt;&gt;0,IF(E6/D6&gt;=100,"&gt;&gt;100",E6/D6*100),"-")</f>
        <v>118.06627381084587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476255.86</v>
      </c>
      <c r="E50" s="51">
        <f>E51+E54+E59+E62+E65+E68+E71+E74+E77</f>
        <v>596823.43000000005</v>
      </c>
      <c r="F50" s="52">
        <f t="shared" si="0"/>
        <v>125.31571370061462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476255.86</v>
      </c>
      <c r="E68" s="51">
        <f t="shared" si="15"/>
        <v>596823.43000000005</v>
      </c>
      <c r="F68" s="52">
        <f t="shared" si="0"/>
        <v>125.31571370061462</v>
      </c>
    </row>
    <row r="69" spans="1:6" ht="12.75" customHeight="1" x14ac:dyDescent="0.2">
      <c r="A69" s="53" t="s">
        <v>184</v>
      </c>
      <c r="B69" s="85" t="s">
        <v>185</v>
      </c>
      <c r="C69" s="50" t="s">
        <v>184</v>
      </c>
      <c r="D69" s="242">
        <v>458096.79</v>
      </c>
      <c r="E69" s="242">
        <v>596823.43000000005</v>
      </c>
      <c r="F69" s="52">
        <f t="shared" si="0"/>
        <v>130.2832595705375</v>
      </c>
    </row>
    <row r="70" spans="1:6" ht="24" x14ac:dyDescent="0.2">
      <c r="A70" s="53" t="s">
        <v>186</v>
      </c>
      <c r="B70" s="85" t="s">
        <v>187</v>
      </c>
      <c r="C70" s="50" t="s">
        <v>186</v>
      </c>
      <c r="D70" s="242">
        <v>18159.07</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1.1399999999999999</v>
      </c>
      <c r="E82" s="51">
        <f t="shared" si="19"/>
        <v>0</v>
      </c>
      <c r="F82" s="52">
        <f t="shared" si="0"/>
        <v>0</v>
      </c>
    </row>
    <row r="83" spans="1:6" ht="12.75" customHeight="1" x14ac:dyDescent="0.2">
      <c r="A83" s="53">
        <v>641</v>
      </c>
      <c r="B83" s="85" t="s">
        <v>212</v>
      </c>
      <c r="C83" s="50" t="s">
        <v>213</v>
      </c>
      <c r="D83" s="51">
        <f t="shared" ref="D83:E83" si="20">SUM(D84:D90)</f>
        <v>1.1399999999999999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1.1399999999999999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12779.73</v>
      </c>
      <c r="E106" s="51">
        <f t="shared" si="23"/>
        <v>4856.79</v>
      </c>
      <c r="F106" s="52">
        <f t="shared" si="0"/>
        <v>38.003854541527879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12779.73</v>
      </c>
      <c r="E112" s="51">
        <f t="shared" si="25"/>
        <v>4856.79</v>
      </c>
      <c r="F112" s="52">
        <f t="shared" si="0"/>
        <v>38.003854541527879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12779.73</v>
      </c>
      <c r="E117" s="242">
        <v>4856.79</v>
      </c>
      <c r="F117" s="52">
        <f t="shared" si="0"/>
        <v>38.003854541527879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8394.94</v>
      </c>
      <c r="E124" s="51">
        <f t="shared" si="27"/>
        <v>11401.68</v>
      </c>
      <c r="F124" s="52">
        <f t="shared" si="0"/>
        <v>135.81609874519651</v>
      </c>
    </row>
    <row r="125" spans="1:6" ht="12.75" customHeight="1" x14ac:dyDescent="0.2">
      <c r="A125" s="53">
        <v>661</v>
      </c>
      <c r="B125" s="86" t="s">
        <v>296</v>
      </c>
      <c r="C125" s="50" t="s">
        <v>297</v>
      </c>
      <c r="D125" s="51">
        <f t="shared" ref="D125:E125" si="28">SUM(D126:D127)</f>
        <v>8394.94</v>
      </c>
      <c r="E125" s="51">
        <f t="shared" si="28"/>
        <v>8247.68</v>
      </c>
      <c r="F125" s="52">
        <f t="shared" si="0"/>
        <v>98.245848094209137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8394.94</v>
      </c>
      <c r="E127" s="242">
        <v>8247.68</v>
      </c>
      <c r="F127" s="52">
        <f t="shared" si="0"/>
        <v>98.245848094209137</v>
      </c>
    </row>
    <row r="128" spans="1:6" ht="24" x14ac:dyDescent="0.2">
      <c r="A128" s="53">
        <v>663</v>
      </c>
      <c r="B128" s="231" t="s">
        <v>302</v>
      </c>
      <c r="C128" s="50" t="s">
        <v>303</v>
      </c>
      <c r="D128" s="51">
        <f t="shared" ref="D128:E128" si="29">SUM(D129:D132)</f>
        <v>0</v>
      </c>
      <c r="E128" s="51">
        <f t="shared" si="29"/>
        <v>3154</v>
      </c>
      <c r="F128" s="52" t="str">
        <f t="shared" si="0"/>
        <v>-</v>
      </c>
    </row>
    <row r="129" spans="1:6" ht="12.75" customHeight="1" x14ac:dyDescent="0.2">
      <c r="A129" s="53">
        <v>6631</v>
      </c>
      <c r="B129" s="86" t="s">
        <v>304</v>
      </c>
      <c r="C129" s="50" t="s">
        <v>305</v>
      </c>
      <c r="D129" s="242">
        <v>0</v>
      </c>
      <c r="E129" s="242">
        <v>3154</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65916.649999999994</v>
      </c>
      <c r="E133" s="51">
        <f t="shared" si="30"/>
        <v>52042.47</v>
      </c>
      <c r="F133" s="52">
        <f t="shared" ref="F133:F223" si="31">IF(D133&lt;&gt;0,IF(E133/D133&gt;=100,"&gt;&gt;100",E133/D133*100),"-")</f>
        <v>78.951933995432128</v>
      </c>
    </row>
    <row r="134" spans="1:6" ht="24" x14ac:dyDescent="0.2">
      <c r="A134" s="53">
        <v>671</v>
      </c>
      <c r="B134" s="232" t="s">
        <v>314</v>
      </c>
      <c r="C134" s="50" t="s">
        <v>315</v>
      </c>
      <c r="D134" s="51">
        <f t="shared" ref="D134:E134" si="32">SUM(D135:D137)</f>
        <v>65916.649999999994</v>
      </c>
      <c r="E134" s="51">
        <f t="shared" si="32"/>
        <v>52042.47</v>
      </c>
      <c r="F134" s="52">
        <f t="shared" si="31"/>
        <v>78.951933995432128</v>
      </c>
    </row>
    <row r="135" spans="1:6" ht="12.75" customHeight="1" x14ac:dyDescent="0.2">
      <c r="A135" s="53">
        <v>6711</v>
      </c>
      <c r="B135" s="85" t="s">
        <v>316</v>
      </c>
      <c r="C135" s="50" t="s">
        <v>317</v>
      </c>
      <c r="D135" s="242">
        <v>46668.35</v>
      </c>
      <c r="E135" s="242">
        <v>49453.72</v>
      </c>
      <c r="F135" s="52">
        <f t="shared" si="31"/>
        <v>105.96843471003368</v>
      </c>
    </row>
    <row r="136" spans="1:6" ht="24" x14ac:dyDescent="0.2">
      <c r="A136" s="53">
        <v>6712</v>
      </c>
      <c r="B136" s="232" t="s">
        <v>318</v>
      </c>
      <c r="C136" s="50" t="s">
        <v>319</v>
      </c>
      <c r="D136" s="242">
        <v>19248.3</v>
      </c>
      <c r="E136" s="242">
        <v>2588.75</v>
      </c>
      <c r="F136" s="52">
        <f t="shared" si="31"/>
        <v>13.449239673113988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517163.83</v>
      </c>
      <c r="E151" s="51">
        <f t="shared" si="35"/>
        <v>670201.08000000007</v>
      </c>
      <c r="F151" s="52">
        <f t="shared" si="31"/>
        <v>129.59163830154171</v>
      </c>
    </row>
    <row r="152" spans="1:6" ht="12.75" customHeight="1" x14ac:dyDescent="0.2">
      <c r="A152" s="53">
        <v>31</v>
      </c>
      <c r="B152" s="85" t="s">
        <v>349</v>
      </c>
      <c r="C152" s="50" t="s">
        <v>35</v>
      </c>
      <c r="D152" s="51">
        <f t="shared" ref="D152:E152" si="36">D153+D158+D159</f>
        <v>437884.39999999997</v>
      </c>
      <c r="E152" s="51">
        <f t="shared" si="36"/>
        <v>558851.02</v>
      </c>
      <c r="F152" s="52">
        <f t="shared" si="31"/>
        <v>127.62524081698277</v>
      </c>
    </row>
    <row r="153" spans="1:6" ht="12.75" customHeight="1" x14ac:dyDescent="0.2">
      <c r="A153" s="53">
        <v>311</v>
      </c>
      <c r="B153" s="85" t="s">
        <v>350</v>
      </c>
      <c r="C153" s="50" t="s">
        <v>351</v>
      </c>
      <c r="D153" s="51">
        <f t="shared" ref="D153:E153" si="37">SUM(D154:D157)</f>
        <v>362284.72</v>
      </c>
      <c r="E153" s="51">
        <f t="shared" si="37"/>
        <v>460968.76000000007</v>
      </c>
      <c r="F153" s="52">
        <f t="shared" si="31"/>
        <v>127.23936024682467</v>
      </c>
    </row>
    <row r="154" spans="1:6" ht="12.75" customHeight="1" x14ac:dyDescent="0.2">
      <c r="A154" s="53">
        <v>3111</v>
      </c>
      <c r="B154" s="85" t="s">
        <v>352</v>
      </c>
      <c r="C154" s="50" t="s">
        <v>353</v>
      </c>
      <c r="D154" s="242">
        <v>351943.89</v>
      </c>
      <c r="E154" s="242">
        <v>444468.53</v>
      </c>
      <c r="F154" s="52">
        <f t="shared" si="31"/>
        <v>126.28959974273172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6207.36</v>
      </c>
      <c r="E156" s="242">
        <v>9908.14</v>
      </c>
      <c r="F156" s="52">
        <f t="shared" si="31"/>
        <v>159.61922620888751</v>
      </c>
    </row>
    <row r="157" spans="1:6" ht="12.75" customHeight="1" x14ac:dyDescent="0.2">
      <c r="A157" s="53">
        <v>3114</v>
      </c>
      <c r="B157" s="85" t="s">
        <v>358</v>
      </c>
      <c r="C157" s="50" t="s">
        <v>359</v>
      </c>
      <c r="D157" s="242">
        <v>4133.47</v>
      </c>
      <c r="E157" s="242">
        <v>6592.09</v>
      </c>
      <c r="F157" s="52">
        <f t="shared" si="31"/>
        <v>159.48077523243182</v>
      </c>
    </row>
    <row r="158" spans="1:6" ht="12.75" customHeight="1" x14ac:dyDescent="0.2">
      <c r="A158" s="53">
        <v>312</v>
      </c>
      <c r="B158" s="85" t="s">
        <v>360</v>
      </c>
      <c r="C158" s="50" t="s">
        <v>361</v>
      </c>
      <c r="D158" s="242">
        <v>17398.11</v>
      </c>
      <c r="E158" s="242">
        <v>23399.54</v>
      </c>
      <c r="F158" s="52">
        <f t="shared" si="31"/>
        <v>134.49472385218854</v>
      </c>
    </row>
    <row r="159" spans="1:6" ht="12.75" customHeight="1" x14ac:dyDescent="0.2">
      <c r="A159" s="53">
        <v>313</v>
      </c>
      <c r="B159" s="85" t="s">
        <v>362</v>
      </c>
      <c r="C159" s="50" t="s">
        <v>363</v>
      </c>
      <c r="D159" s="51">
        <f t="shared" ref="D159:E159" si="38">SUM(D160:D162)</f>
        <v>58201.57</v>
      </c>
      <c r="E159" s="51">
        <f t="shared" si="38"/>
        <v>74482.720000000001</v>
      </c>
      <c r="F159" s="52">
        <f t="shared" si="31"/>
        <v>127.97372991828229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58201.57</v>
      </c>
      <c r="E161" s="242">
        <v>74482.720000000001</v>
      </c>
      <c r="F161" s="52">
        <f t="shared" si="31"/>
        <v>127.97372991828229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78680.89</v>
      </c>
      <c r="E163" s="51">
        <f t="shared" si="39"/>
        <v>110704.78999999998</v>
      </c>
      <c r="F163" s="52">
        <f t="shared" si="31"/>
        <v>140.70098851194993</v>
      </c>
    </row>
    <row r="164" spans="1:6" ht="12.75" customHeight="1" x14ac:dyDescent="0.2">
      <c r="A164" s="53">
        <v>321</v>
      </c>
      <c r="B164" s="85" t="s">
        <v>371</v>
      </c>
      <c r="C164" s="50" t="s">
        <v>372</v>
      </c>
      <c r="D164" s="51">
        <f t="shared" ref="D164:E164" si="40">SUM(D165:D168)</f>
        <v>17991.61</v>
      </c>
      <c r="E164" s="51">
        <f t="shared" si="40"/>
        <v>17122.04</v>
      </c>
      <c r="F164" s="52">
        <f t="shared" si="31"/>
        <v>95.166802748614501</v>
      </c>
    </row>
    <row r="165" spans="1:6" ht="12.75" customHeight="1" x14ac:dyDescent="0.2">
      <c r="A165" s="53">
        <v>3211</v>
      </c>
      <c r="B165" s="85" t="s">
        <v>373</v>
      </c>
      <c r="C165" s="50" t="s">
        <v>374</v>
      </c>
      <c r="D165" s="242">
        <v>2124.4899999999998</v>
      </c>
      <c r="E165" s="242">
        <v>1562.28</v>
      </c>
      <c r="F165" s="52">
        <f t="shared" si="31"/>
        <v>73.536707633361416</v>
      </c>
    </row>
    <row r="166" spans="1:6" ht="12.75" customHeight="1" x14ac:dyDescent="0.2">
      <c r="A166" s="53">
        <v>3212</v>
      </c>
      <c r="B166" s="85" t="s">
        <v>375</v>
      </c>
      <c r="C166" s="50" t="s">
        <v>376</v>
      </c>
      <c r="D166" s="242">
        <v>15867.12</v>
      </c>
      <c r="E166" s="242">
        <v>15559.76</v>
      </c>
      <c r="F166" s="52">
        <f t="shared" si="31"/>
        <v>98.062912488214621</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45387.939999999995</v>
      </c>
      <c r="E169" s="51">
        <f t="shared" si="41"/>
        <v>66027.509999999995</v>
      </c>
      <c r="F169" s="52">
        <f t="shared" si="31"/>
        <v>145.47368750377302</v>
      </c>
    </row>
    <row r="170" spans="1:6" ht="12.75" customHeight="1" x14ac:dyDescent="0.2">
      <c r="A170" s="53">
        <v>3221</v>
      </c>
      <c r="B170" s="85" t="s">
        <v>383</v>
      </c>
      <c r="C170" s="50" t="s">
        <v>384</v>
      </c>
      <c r="D170" s="242">
        <v>4110.26</v>
      </c>
      <c r="E170" s="242">
        <v>6657.53</v>
      </c>
      <c r="F170" s="52">
        <f t="shared" si="31"/>
        <v>161.97345180110258</v>
      </c>
    </row>
    <row r="171" spans="1:6" ht="12.75" customHeight="1" x14ac:dyDescent="0.2">
      <c r="A171" s="53">
        <v>3222</v>
      </c>
      <c r="B171" s="85" t="s">
        <v>385</v>
      </c>
      <c r="C171" s="50" t="s">
        <v>386</v>
      </c>
      <c r="D171" s="242">
        <v>22763.94</v>
      </c>
      <c r="E171" s="242">
        <v>29844.11</v>
      </c>
      <c r="F171" s="52">
        <f t="shared" si="31"/>
        <v>131.10256836031022</v>
      </c>
    </row>
    <row r="172" spans="1:6" ht="12.75" customHeight="1" x14ac:dyDescent="0.2">
      <c r="A172" s="53">
        <v>3223</v>
      </c>
      <c r="B172" s="85" t="s">
        <v>387</v>
      </c>
      <c r="C172" s="50" t="s">
        <v>388</v>
      </c>
      <c r="D172" s="242">
        <v>11103.5</v>
      </c>
      <c r="E172" s="242">
        <v>23857.42</v>
      </c>
      <c r="F172" s="52">
        <f t="shared" si="31"/>
        <v>214.86396181384245</v>
      </c>
    </row>
    <row r="173" spans="1:6" ht="12.75" customHeight="1" x14ac:dyDescent="0.2">
      <c r="A173" s="53">
        <v>3224</v>
      </c>
      <c r="B173" s="85" t="s">
        <v>389</v>
      </c>
      <c r="C173" s="50" t="s">
        <v>390</v>
      </c>
      <c r="D173" s="242">
        <v>2898.78</v>
      </c>
      <c r="E173" s="242">
        <v>3532.74</v>
      </c>
      <c r="F173" s="52">
        <f t="shared" si="31"/>
        <v>121.86989009169373</v>
      </c>
    </row>
    <row r="174" spans="1:6" ht="12.75" customHeight="1" x14ac:dyDescent="0.2">
      <c r="A174" s="53">
        <v>3225</v>
      </c>
      <c r="B174" s="85" t="s">
        <v>391</v>
      </c>
      <c r="C174" s="50" t="s">
        <v>392</v>
      </c>
      <c r="D174" s="242">
        <v>4113.1000000000004</v>
      </c>
      <c r="E174" s="242">
        <v>1459.93</v>
      </c>
      <c r="F174" s="52">
        <f t="shared" si="31"/>
        <v>35.494639080012639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398.36</v>
      </c>
      <c r="E176" s="242">
        <v>675.78</v>
      </c>
      <c r="F176" s="52">
        <f t="shared" si="31"/>
        <v>169.64052615724469</v>
      </c>
    </row>
    <row r="177" spans="1:6" ht="12.75" customHeight="1" x14ac:dyDescent="0.2">
      <c r="A177" s="53">
        <v>323</v>
      </c>
      <c r="B177" s="85" t="s">
        <v>397</v>
      </c>
      <c r="C177" s="50" t="s">
        <v>398</v>
      </c>
      <c r="D177" s="51">
        <f t="shared" ref="D177:E177" si="42">SUM(D178:D186)</f>
        <v>13224.24</v>
      </c>
      <c r="E177" s="51">
        <f t="shared" si="42"/>
        <v>25246.539999999997</v>
      </c>
      <c r="F177" s="52">
        <f t="shared" si="31"/>
        <v>190.91108449332438</v>
      </c>
    </row>
    <row r="178" spans="1:6" ht="12.75" customHeight="1" x14ac:dyDescent="0.2">
      <c r="A178" s="53">
        <v>3231</v>
      </c>
      <c r="B178" s="85" t="s">
        <v>399</v>
      </c>
      <c r="C178" s="50" t="s">
        <v>400</v>
      </c>
      <c r="D178" s="242">
        <v>1292.99</v>
      </c>
      <c r="E178" s="242">
        <v>1237.3499999999999</v>
      </c>
      <c r="F178" s="52">
        <f t="shared" si="31"/>
        <v>95.69679579888475</v>
      </c>
    </row>
    <row r="179" spans="1:6" ht="12.75" customHeight="1" x14ac:dyDescent="0.2">
      <c r="A179" s="53">
        <v>3232</v>
      </c>
      <c r="B179" s="85" t="s">
        <v>401</v>
      </c>
      <c r="C179" s="50" t="s">
        <v>402</v>
      </c>
      <c r="D179" s="242">
        <v>3504.88</v>
      </c>
      <c r="E179" s="242">
        <v>17799.87</v>
      </c>
      <c r="F179" s="52">
        <f t="shared" si="31"/>
        <v>507.85961288260933</v>
      </c>
    </row>
    <row r="180" spans="1:6" ht="12.75" customHeight="1" x14ac:dyDescent="0.2">
      <c r="A180" s="53">
        <v>3233</v>
      </c>
      <c r="B180" s="85" t="s">
        <v>403</v>
      </c>
      <c r="C180" s="50" t="s">
        <v>404</v>
      </c>
      <c r="D180" s="242">
        <v>191.16</v>
      </c>
      <c r="E180" s="242">
        <v>191.16</v>
      </c>
      <c r="F180" s="52">
        <f t="shared" si="31"/>
        <v>100</v>
      </c>
    </row>
    <row r="181" spans="1:6" ht="12.75" customHeight="1" x14ac:dyDescent="0.2">
      <c r="A181" s="53">
        <v>3234</v>
      </c>
      <c r="B181" s="85" t="s">
        <v>405</v>
      </c>
      <c r="C181" s="50" t="s">
        <v>406</v>
      </c>
      <c r="D181" s="242">
        <v>2096.29</v>
      </c>
      <c r="E181" s="242">
        <v>2664.96</v>
      </c>
      <c r="F181" s="52">
        <f t="shared" si="31"/>
        <v>127.12744896936969</v>
      </c>
    </row>
    <row r="182" spans="1:6" ht="12.75" customHeight="1" x14ac:dyDescent="0.2">
      <c r="A182" s="53">
        <v>3235</v>
      </c>
      <c r="B182" s="85" t="s">
        <v>407</v>
      </c>
      <c r="C182" s="50" t="s">
        <v>408</v>
      </c>
      <c r="D182" s="242">
        <v>418.38</v>
      </c>
      <c r="E182" s="242">
        <v>625.48</v>
      </c>
      <c r="F182" s="52">
        <f t="shared" si="31"/>
        <v>149.50045413260673</v>
      </c>
    </row>
    <row r="183" spans="1:6" ht="12.75" customHeight="1" x14ac:dyDescent="0.2">
      <c r="A183" s="53">
        <v>3236</v>
      </c>
      <c r="B183" s="85" t="s">
        <v>409</v>
      </c>
      <c r="C183" s="50" t="s">
        <v>410</v>
      </c>
      <c r="D183" s="242">
        <v>2208.7800000000002</v>
      </c>
      <c r="E183" s="242">
        <v>296.83999999999997</v>
      </c>
      <c r="F183" s="52">
        <f t="shared" si="31"/>
        <v>13.439093074004651</v>
      </c>
    </row>
    <row r="184" spans="1:6" ht="12.75" customHeight="1" x14ac:dyDescent="0.2">
      <c r="A184" s="53">
        <v>3237</v>
      </c>
      <c r="B184" s="85" t="s">
        <v>411</v>
      </c>
      <c r="C184" s="50" t="s">
        <v>412</v>
      </c>
      <c r="D184" s="242">
        <v>988.5</v>
      </c>
      <c r="E184" s="242">
        <v>561.85</v>
      </c>
      <c r="F184" s="52">
        <f t="shared" si="31"/>
        <v>56.838644410723319</v>
      </c>
    </row>
    <row r="185" spans="1:6" ht="12.75" customHeight="1" x14ac:dyDescent="0.2">
      <c r="A185" s="53">
        <v>3238</v>
      </c>
      <c r="B185" s="85" t="s">
        <v>413</v>
      </c>
      <c r="C185" s="50" t="s">
        <v>414</v>
      </c>
      <c r="D185" s="242">
        <v>1453.35</v>
      </c>
      <c r="E185" s="242">
        <v>972.56</v>
      </c>
      <c r="F185" s="52">
        <f t="shared" si="31"/>
        <v>66.918498641070627</v>
      </c>
    </row>
    <row r="186" spans="1:6" ht="12.75" customHeight="1" x14ac:dyDescent="0.2">
      <c r="A186" s="53">
        <v>3239</v>
      </c>
      <c r="B186" s="85" t="s">
        <v>415</v>
      </c>
      <c r="C186" s="50" t="s">
        <v>416</v>
      </c>
      <c r="D186" s="242">
        <v>1069.9100000000001</v>
      </c>
      <c r="E186" s="242">
        <v>896.47</v>
      </c>
      <c r="F186" s="52">
        <f t="shared" si="31"/>
        <v>83.789290688001799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2077.1</v>
      </c>
      <c r="E188" s="51">
        <f t="shared" si="43"/>
        <v>2308.7000000000003</v>
      </c>
      <c r="F188" s="52">
        <f t="shared" si="31"/>
        <v>111.15016128255743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1027.08</v>
      </c>
      <c r="E190" s="242">
        <v>1142.6600000000001</v>
      </c>
      <c r="F190" s="52">
        <f t="shared" si="31"/>
        <v>111.25326167387158</v>
      </c>
    </row>
    <row r="191" spans="1:6" ht="12.75" customHeight="1" x14ac:dyDescent="0.2">
      <c r="A191" s="53">
        <v>3293</v>
      </c>
      <c r="B191" s="85" t="s">
        <v>425</v>
      </c>
      <c r="C191" s="50" t="s">
        <v>426</v>
      </c>
      <c r="D191" s="242">
        <v>946.08</v>
      </c>
      <c r="E191" s="242">
        <v>1074.68</v>
      </c>
      <c r="F191" s="52">
        <f t="shared" si="31"/>
        <v>113.59293083037376</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37.58</v>
      </c>
      <c r="E193" s="242">
        <v>13.27</v>
      </c>
      <c r="F193" s="52">
        <f t="shared" si="31"/>
        <v>35.311335816923894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223.27</v>
      </c>
      <c r="E196" s="51">
        <f t="shared" si="44"/>
        <v>228.39</v>
      </c>
      <c r="F196" s="52">
        <f t="shared" si="31"/>
        <v>102.29318762036993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223.27</v>
      </c>
      <c r="E210" s="51">
        <f t="shared" si="47"/>
        <v>228.39</v>
      </c>
      <c r="F210" s="52">
        <f t="shared" si="31"/>
        <v>102.29318762036993</v>
      </c>
    </row>
    <row r="211" spans="1:6" ht="12.75" customHeight="1" x14ac:dyDescent="0.2">
      <c r="A211" s="53">
        <v>3431</v>
      </c>
      <c r="B211" s="232" t="s">
        <v>465</v>
      </c>
      <c r="C211" s="50" t="s">
        <v>466</v>
      </c>
      <c r="D211" s="242">
        <v>223.27</v>
      </c>
      <c r="E211" s="242">
        <v>228.39</v>
      </c>
      <c r="F211" s="52">
        <f t="shared" si="31"/>
        <v>102.29318762036993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375.27</v>
      </c>
      <c r="E263" s="51">
        <f t="shared" si="68"/>
        <v>416.88</v>
      </c>
      <c r="F263" s="52">
        <f t="shared" ref="F263:F267" si="69">IF(D263&lt;&gt;0,IF(E263/D263&gt;=100,"&gt;&gt;100",E263/D263*100),"-")</f>
        <v>111.08801662802783</v>
      </c>
    </row>
    <row r="264" spans="1:6" ht="12.75" customHeight="1" x14ac:dyDescent="0.2">
      <c r="A264" s="53">
        <v>381</v>
      </c>
      <c r="B264" s="85" t="s">
        <v>567</v>
      </c>
      <c r="C264" s="50" t="s">
        <v>568</v>
      </c>
      <c r="D264" s="51">
        <f t="shared" ref="D264:E264" si="70">SUM(D265:D267)</f>
        <v>375.27</v>
      </c>
      <c r="E264" s="51">
        <f t="shared" si="70"/>
        <v>416.88</v>
      </c>
      <c r="F264" s="52">
        <f t="shared" si="69"/>
        <v>111.08801662802783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375.27</v>
      </c>
      <c r="E266" s="242">
        <v>416.88</v>
      </c>
      <c r="F266" s="52">
        <f t="shared" si="69"/>
        <v>111.08801662802783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517163.83</v>
      </c>
      <c r="E289" s="51">
        <f t="shared" si="79"/>
        <v>670201.08000000007</v>
      </c>
      <c r="F289" s="52">
        <f t="shared" si="76"/>
        <v>129.59163830154171</v>
      </c>
    </row>
    <row r="290" spans="1:6" ht="12.75" customHeight="1" x14ac:dyDescent="0.2">
      <c r="A290" s="53" t="s">
        <v>608</v>
      </c>
      <c r="B290" s="85" t="s">
        <v>619</v>
      </c>
      <c r="C290" s="50" t="s">
        <v>620</v>
      </c>
      <c r="D290" s="51">
        <f>IF(D6&gt;=D289,D6-D289,0)</f>
        <v>46184.489999999932</v>
      </c>
      <c r="E290" s="51">
        <f>IF(E6&gt;=E289,E6-E289,0)</f>
        <v>0</v>
      </c>
      <c r="F290" s="52">
        <f t="shared" si="76"/>
        <v>0</v>
      </c>
    </row>
    <row r="291" spans="1:6" ht="12.75" customHeight="1" x14ac:dyDescent="0.2">
      <c r="A291" s="53" t="s">
        <v>608</v>
      </c>
      <c r="B291" s="85" t="s">
        <v>621</v>
      </c>
      <c r="C291" s="50" t="s">
        <v>622</v>
      </c>
      <c r="D291" s="51">
        <f>IF(D289&gt;=D6,D289-D6,0)</f>
        <v>0</v>
      </c>
      <c r="E291" s="51">
        <f>IF(E289&gt;=E6,E289-E6,0)</f>
        <v>5076.7099999999627</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4745.57</v>
      </c>
      <c r="E293" s="242">
        <v>11348.97</v>
      </c>
      <c r="F293" s="52">
        <f t="shared" si="76"/>
        <v>239.14872186059841</v>
      </c>
    </row>
    <row r="294" spans="1:6" ht="12.75" customHeight="1" x14ac:dyDescent="0.2">
      <c r="A294" s="53">
        <v>96</v>
      </c>
      <c r="B294" s="85" t="s">
        <v>627</v>
      </c>
      <c r="C294" s="50" t="s">
        <v>628</v>
      </c>
      <c r="D294" s="242">
        <v>5202.0200000000004</v>
      </c>
      <c r="E294" s="242">
        <v>8536.2199999999993</v>
      </c>
      <c r="F294" s="52">
        <f t="shared" si="76"/>
        <v>164.09433258618765</v>
      </c>
    </row>
    <row r="295" spans="1:6" ht="24" x14ac:dyDescent="0.2">
      <c r="A295" s="53">
        <v>9661</v>
      </c>
      <c r="B295" s="85" t="s">
        <v>629</v>
      </c>
      <c r="C295" s="50" t="s">
        <v>630</v>
      </c>
      <c r="D295" s="242">
        <v>1181.25</v>
      </c>
      <c r="E295" s="242">
        <v>4839.49</v>
      </c>
      <c r="F295" s="52">
        <f t="shared" si="76"/>
        <v>409.69227513227509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44243.16</v>
      </c>
      <c r="E350" s="51">
        <f t="shared" si="95"/>
        <v>6475.17</v>
      </c>
      <c r="F350" s="52">
        <f t="shared" si="81"/>
        <v>14.635414830224603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44243.16</v>
      </c>
      <c r="E363" s="51">
        <f t="shared" si="99"/>
        <v>6475.17</v>
      </c>
      <c r="F363" s="52">
        <f t="shared" si="81"/>
        <v>14.635414830224603</v>
      </c>
    </row>
    <row r="364" spans="1:6" ht="12.75" customHeight="1" x14ac:dyDescent="0.2">
      <c r="A364" s="53">
        <v>421</v>
      </c>
      <c r="B364" s="85" t="s">
        <v>758</v>
      </c>
      <c r="C364" s="50" t="s">
        <v>759</v>
      </c>
      <c r="D364" s="51">
        <f t="shared" ref="D364:E364" si="100">SUM(D365:D368)</f>
        <v>5024.3999999999996</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5024.3999999999996</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2854.2200000000003</v>
      </c>
      <c r="E369" s="51">
        <f t="shared" si="101"/>
        <v>6241.82</v>
      </c>
      <c r="F369" s="52">
        <f t="shared" si="81"/>
        <v>218.68741722782406</v>
      </c>
    </row>
    <row r="370" spans="1:6" ht="12.75" customHeight="1" x14ac:dyDescent="0.2">
      <c r="A370" s="53">
        <v>4221</v>
      </c>
      <c r="B370" s="85" t="s">
        <v>674</v>
      </c>
      <c r="C370" s="50" t="s">
        <v>766</v>
      </c>
      <c r="D370" s="242">
        <v>1698.75</v>
      </c>
      <c r="E370" s="242">
        <v>2729.95</v>
      </c>
      <c r="F370" s="52">
        <f t="shared" si="81"/>
        <v>160.70345842531273</v>
      </c>
    </row>
    <row r="371" spans="1:6" ht="12.75" customHeight="1" x14ac:dyDescent="0.2">
      <c r="A371" s="53">
        <v>4222</v>
      </c>
      <c r="B371" s="85" t="s">
        <v>767</v>
      </c>
      <c r="C371" s="50" t="s">
        <v>768</v>
      </c>
      <c r="D371" s="242">
        <v>112.64</v>
      </c>
      <c r="E371" s="242">
        <v>2588.75</v>
      </c>
      <c r="F371" s="52">
        <f t="shared" si="81"/>
        <v>2298.251065340909</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527.96</v>
      </c>
      <c r="F375" s="52" t="str">
        <f t="shared" si="81"/>
        <v>-</v>
      </c>
    </row>
    <row r="376" spans="1:6" ht="12.75" customHeight="1" x14ac:dyDescent="0.2">
      <c r="A376" s="53">
        <v>4227</v>
      </c>
      <c r="B376" s="232" t="s">
        <v>686</v>
      </c>
      <c r="C376" s="50" t="s">
        <v>773</v>
      </c>
      <c r="D376" s="242">
        <v>1042.83</v>
      </c>
      <c r="E376" s="242">
        <v>395.16</v>
      </c>
      <c r="F376" s="52">
        <f t="shared" si="81"/>
        <v>37.893041051753407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36318.14</v>
      </c>
      <c r="E378" s="51">
        <f t="shared" si="102"/>
        <v>0</v>
      </c>
      <c r="F378" s="52">
        <f t="shared" si="81"/>
        <v>0</v>
      </c>
    </row>
    <row r="379" spans="1:6" ht="12.75" customHeight="1" x14ac:dyDescent="0.2">
      <c r="A379" s="53">
        <v>4231</v>
      </c>
      <c r="B379" s="85" t="s">
        <v>692</v>
      </c>
      <c r="C379" s="50" t="s">
        <v>777</v>
      </c>
      <c r="D379" s="242">
        <v>36318.14</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46.4</v>
      </c>
      <c r="E383" s="51">
        <f t="shared" si="103"/>
        <v>233.35</v>
      </c>
      <c r="F383" s="52">
        <f t="shared" si="81"/>
        <v>502.90948275862075</v>
      </c>
    </row>
    <row r="384" spans="1:6" ht="12.75" customHeight="1" x14ac:dyDescent="0.2">
      <c r="A384" s="53">
        <v>4241</v>
      </c>
      <c r="B384" s="85" t="s">
        <v>783</v>
      </c>
      <c r="C384" s="50" t="s">
        <v>784</v>
      </c>
      <c r="D384" s="242">
        <v>46.4</v>
      </c>
      <c r="E384" s="242">
        <v>233.35</v>
      </c>
      <c r="F384" s="52">
        <f t="shared" si="81"/>
        <v>502.90948275862075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44243.16</v>
      </c>
      <c r="E408" s="51">
        <f t="shared" si="111"/>
        <v>6475.17</v>
      </c>
      <c r="F408" s="52">
        <f t="shared" si="81"/>
        <v>14.635414830224603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563348.31999999995</v>
      </c>
      <c r="E412" s="51">
        <f>E6+E298</f>
        <v>665124.37000000011</v>
      </c>
      <c r="F412" s="52">
        <f t="shared" si="81"/>
        <v>118.06627381084587</v>
      </c>
    </row>
    <row r="413" spans="1:6" ht="12.75" customHeight="1" x14ac:dyDescent="0.2">
      <c r="A413" s="53" t="s">
        <v>608</v>
      </c>
      <c r="B413" s="85" t="s">
        <v>831</v>
      </c>
      <c r="C413" s="50" t="s">
        <v>832</v>
      </c>
      <c r="D413" s="51">
        <f t="shared" ref="D413:E413" si="112">D289+D350</f>
        <v>561406.99</v>
      </c>
      <c r="E413" s="51">
        <f t="shared" si="112"/>
        <v>676676.25000000012</v>
      </c>
      <c r="F413" s="52">
        <f t="shared" si="81"/>
        <v>120.53220961855145</v>
      </c>
    </row>
    <row r="414" spans="1:6" ht="12.75" customHeight="1" x14ac:dyDescent="0.2">
      <c r="A414" s="53" t="s">
        <v>608</v>
      </c>
      <c r="B414" s="85" t="s">
        <v>833</v>
      </c>
      <c r="C414" s="50" t="s">
        <v>834</v>
      </c>
      <c r="D414" s="51">
        <f t="shared" ref="D414:E414" si="113">IF(D412&gt;=D413,D412-D413,0)</f>
        <v>1941.3299999999581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11551.880000000005</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4745.57</v>
      </c>
      <c r="E417" s="51">
        <f t="shared" si="116"/>
        <v>11348.97</v>
      </c>
      <c r="F417" s="52">
        <f t="shared" si="81"/>
        <v>239.14872186059841</v>
      </c>
    </row>
    <row r="418" spans="1:6" ht="12.75" customHeight="1" x14ac:dyDescent="0.2">
      <c r="A418" s="55" t="s">
        <v>842</v>
      </c>
      <c r="B418" s="233" t="s">
        <v>843</v>
      </c>
      <c r="C418" s="56" t="s">
        <v>844</v>
      </c>
      <c r="D418" s="62">
        <f t="shared" ref="D418:E418" si="117">D294+D411</f>
        <v>5202.0200000000004</v>
      </c>
      <c r="E418" s="62">
        <f t="shared" si="117"/>
        <v>8536.2199999999993</v>
      </c>
      <c r="F418" s="57">
        <f t="shared" si="81"/>
        <v>164.09433258618765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563348.31999999995</v>
      </c>
      <c r="E639" s="51">
        <f t="shared" si="180"/>
        <v>665124.37000000011</v>
      </c>
      <c r="F639" s="52">
        <f t="shared" si="119"/>
        <v>118.06627381084587</v>
      </c>
    </row>
    <row r="640" spans="1:6" ht="12.75" customHeight="1" x14ac:dyDescent="0.2">
      <c r="A640" s="53" t="s">
        <v>608</v>
      </c>
      <c r="B640" s="85" t="s">
        <v>1277</v>
      </c>
      <c r="C640" s="50" t="s">
        <v>1278</v>
      </c>
      <c r="D640" s="51">
        <f t="shared" ref="D640:E640" si="181">D413+D528</f>
        <v>561406.99</v>
      </c>
      <c r="E640" s="51">
        <f t="shared" si="181"/>
        <v>676676.25000000012</v>
      </c>
      <c r="F640" s="52">
        <f t="shared" si="119"/>
        <v>120.53220961855145</v>
      </c>
    </row>
    <row r="641" spans="1:6" ht="12.75" customHeight="1" x14ac:dyDescent="0.2">
      <c r="A641" s="53" t="s">
        <v>608</v>
      </c>
      <c r="B641" s="85" t="s">
        <v>1279</v>
      </c>
      <c r="C641" s="50" t="s">
        <v>1280</v>
      </c>
      <c r="D641" s="51">
        <f t="shared" ref="D641:E641" si="182">IF(D639&gt;=D640,D639-D640,0)</f>
        <v>1941.3299999999581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11551.880000000005</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4745.57</v>
      </c>
      <c r="E644" s="51">
        <f t="shared" si="185"/>
        <v>11348.97</v>
      </c>
      <c r="F644" s="52">
        <f t="shared" si="119"/>
        <v>239.14872186059841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2804.2400000000416</v>
      </c>
      <c r="E646" s="51">
        <f t="shared" si="187"/>
        <v>22900.850000000006</v>
      </c>
      <c r="F646" s="52">
        <f t="shared" si="119"/>
        <v>816.65085727325993</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34528.639999999999</v>
      </c>
      <c r="E649" s="242">
        <v>31985.29</v>
      </c>
      <c r="F649" s="52">
        <f t="shared" ref="F649:F724" si="188">IF(D649&lt;&gt;0,IF(E649/D649&gt;=100,"&gt;&gt;100",E649/D649*100),"-")</f>
        <v>92.63408579081019</v>
      </c>
    </row>
    <row r="650" spans="1:6" ht="12.75" customHeight="1" x14ac:dyDescent="0.2">
      <c r="A650" s="53" t="s">
        <v>1296</v>
      </c>
      <c r="B650" s="85" t="s">
        <v>1297</v>
      </c>
      <c r="C650" s="50" t="s">
        <v>1296</v>
      </c>
      <c r="D650" s="242">
        <v>111394.78</v>
      </c>
      <c r="E650" s="242">
        <v>82369.94</v>
      </c>
      <c r="F650" s="52">
        <f t="shared" si="188"/>
        <v>73.944165067698862</v>
      </c>
    </row>
    <row r="651" spans="1:6" ht="12.75" customHeight="1" x14ac:dyDescent="0.2">
      <c r="A651" s="53" t="s">
        <v>1298</v>
      </c>
      <c r="B651" s="85" t="s">
        <v>1299</v>
      </c>
      <c r="C651" s="50" t="s">
        <v>1298</v>
      </c>
      <c r="D651" s="242">
        <v>111903.13</v>
      </c>
      <c r="E651" s="242">
        <v>98717.11</v>
      </c>
      <c r="F651" s="52">
        <f t="shared" si="188"/>
        <v>88.216576247688522</v>
      </c>
    </row>
    <row r="652" spans="1:6" ht="24" x14ac:dyDescent="0.2">
      <c r="A652" s="53">
        <v>11</v>
      </c>
      <c r="B652" s="85" t="s">
        <v>1300</v>
      </c>
      <c r="C652" s="50" t="s">
        <v>1301</v>
      </c>
      <c r="D652" s="51">
        <f t="shared" ref="D652:E652" si="189">+D649+D650-D651</f>
        <v>34020.289999999979</v>
      </c>
      <c r="E652" s="51">
        <f t="shared" si="189"/>
        <v>15638.12000000001</v>
      </c>
      <c r="F652" s="52">
        <f t="shared" si="188"/>
        <v>45.967039081677491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447142.16</v>
      </c>
      <c r="E675" s="242">
        <v>582370.1</v>
      </c>
      <c r="F675" s="52">
        <f t="shared" si="188"/>
        <v>130.24271743912493</v>
      </c>
    </row>
    <row r="676" spans="1:6" ht="24" x14ac:dyDescent="0.2">
      <c r="A676" s="53">
        <v>63613</v>
      </c>
      <c r="B676" s="232" t="s">
        <v>1349</v>
      </c>
      <c r="C676" s="50" t="s">
        <v>1350</v>
      </c>
      <c r="D676" s="242">
        <v>10954.63</v>
      </c>
      <c r="E676" s="242">
        <v>14453.33</v>
      </c>
      <c r="F676" s="52">
        <f t="shared" si="188"/>
        <v>131.93809375579093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18159.07</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12059.65</v>
      </c>
      <c r="E710" s="242">
        <v>4856.79</v>
      </c>
      <c r="F710" s="52">
        <f t="shared" si="188"/>
        <v>40.273059334226119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2026.43</v>
      </c>
      <c r="E716" s="242">
        <v>2272.62</v>
      </c>
      <c r="F716" s="52">
        <f t="shared" si="188"/>
        <v>112.14895160454591</v>
      </c>
    </row>
    <row r="717" spans="1:6" ht="12.75" customHeight="1" x14ac:dyDescent="0.2">
      <c r="A717" s="53">
        <v>31215</v>
      </c>
      <c r="B717" s="85" t="s">
        <v>1413</v>
      </c>
      <c r="C717" s="50" t="s">
        <v>1414</v>
      </c>
      <c r="D717" s="242">
        <v>1936.8</v>
      </c>
      <c r="E717" s="242">
        <v>882.88</v>
      </c>
      <c r="F717" s="52">
        <f t="shared" si="188"/>
        <v>45.584469227591903</v>
      </c>
    </row>
    <row r="718" spans="1:6" ht="12.75" customHeight="1" x14ac:dyDescent="0.2">
      <c r="A718" s="53">
        <v>32121</v>
      </c>
      <c r="B718" s="85" t="s">
        <v>1415</v>
      </c>
      <c r="C718" s="50" t="s">
        <v>1416</v>
      </c>
      <c r="D718" s="242">
        <v>15867.12</v>
      </c>
      <c r="E718" s="242">
        <v>15559.76</v>
      </c>
      <c r="F718" s="52">
        <f t="shared" si="188"/>
        <v>98.062912488214621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499.35</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104573.43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599319.68000000005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592844.51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483241.9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107748.27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228.39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416.88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1209.07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6475.17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683352.90999999992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676877.73999999987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560455.73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114276.69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416.88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1406.44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6475.17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20540.200000000186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1129.9299999999998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1119.31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1119.31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1119.31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10.62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10.62</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19410.27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16727.18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2683.09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3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8248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Laptop</cp:lastModifiedBy>
  <cp:lastPrinted>2023-12-21T13:12:35Z</cp:lastPrinted>
  <dcterms:created xsi:type="dcterms:W3CDTF">2022-04-01T05:14:30Z</dcterms:created>
  <dcterms:modified xsi:type="dcterms:W3CDTF">2024-07-09T09:05:46Z</dcterms:modified>
</cp:coreProperties>
</file>